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1b)RDa-16_3F;Rd12" sheetId="1" r:id="rId1"/>
    <sheet name="1b)RDa-16_3F;Rd15" sheetId="2" r:id="rId2"/>
  </sheets>
  <definedNames/>
  <calcPr fullCalcOnLoad="1"/>
</workbook>
</file>

<file path=xl/sharedStrings.xml><?xml version="1.0" encoding="utf-8"?>
<sst xmlns="http://schemas.openxmlformats.org/spreadsheetml/2006/main" count="1679" uniqueCount="381">
  <si>
    <r>
      <t xml:space="preserve">   R</t>
    </r>
    <r>
      <rPr>
        <b/>
        <sz val="12"/>
        <rFont val="Arial"/>
        <family val="2"/>
      </rPr>
      <t>aster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D</t>
    </r>
    <r>
      <rPr>
        <b/>
        <sz val="12"/>
        <rFont val="Arial"/>
        <family val="2"/>
      </rPr>
      <t>oppel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a</t>
    </r>
    <r>
      <rPr>
        <b/>
        <sz val="12"/>
        <rFont val="Arial"/>
        <family val="2"/>
      </rPr>
      <t>lle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mit Pausen für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16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Spieler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auf</t>
    </r>
    <r>
      <rPr>
        <b/>
        <sz val="12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3  F</t>
    </r>
    <r>
      <rPr>
        <b/>
        <sz val="12"/>
        <rFont val="Arial"/>
        <family val="2"/>
      </rPr>
      <t>elder:</t>
    </r>
    <r>
      <rPr>
        <b/>
        <sz val="12"/>
        <color indexed="10"/>
        <rFont val="Arial"/>
        <family val="2"/>
      </rPr>
      <t xml:space="preserve"> </t>
    </r>
  </si>
  <si>
    <t xml:space="preserve"> T U R N I E R  :  Spielplan Doppel </t>
  </si>
  <si>
    <r>
      <t xml:space="preserve">Runden bis </t>
    </r>
    <r>
      <rPr>
        <b/>
        <sz val="12"/>
        <color indexed="10"/>
        <rFont val="Arial"/>
        <family val="2"/>
      </rPr>
      <t>7, 8, 11, 12</t>
    </r>
  </si>
  <si>
    <t>Jeder mit Jeden gegen Andere</t>
  </si>
  <si>
    <r>
      <t xml:space="preserve">1b)  </t>
    </r>
    <r>
      <rPr>
        <b/>
        <sz val="26"/>
        <rFont val="Arial"/>
        <family val="2"/>
      </rPr>
      <t>RDa</t>
    </r>
    <r>
      <rPr>
        <b/>
        <sz val="16"/>
        <rFont val="Arial"/>
        <family val="2"/>
      </rPr>
      <t>-16_3F;Rd12,</t>
    </r>
    <r>
      <rPr>
        <sz val="16"/>
        <rFont val="Arial"/>
        <family val="2"/>
      </rPr>
      <t>11,8,7</t>
    </r>
  </si>
  <si>
    <t>Spielmodus:</t>
  </si>
  <si>
    <t>auf Zeit, 1 langer Satz, 1 Satz, Tie-break</t>
  </si>
  <si>
    <t>Auswertung:</t>
  </si>
  <si>
    <t>OK</t>
  </si>
  <si>
    <t>Spieler spielt  ( . . . ) Runden</t>
  </si>
  <si>
    <t>( 5 )</t>
  </si>
  <si>
    <t>( 6 )</t>
  </si>
  <si>
    <t>( 8 )</t>
  </si>
  <si>
    <t>( 9 )</t>
  </si>
  <si>
    <t xml:space="preserve">  Gruppenauswert.</t>
  </si>
  <si>
    <t>Spieler  (bis zur Runde 6+1)</t>
  </si>
  <si>
    <t>Spieler  (bis zur Runde 7+1)</t>
  </si>
  <si>
    <t>Spieler  (bis zur Runde 9+1)</t>
  </si>
  <si>
    <t>Spieler  (bis zur Runde 10+1)</t>
  </si>
  <si>
    <t>Spieler  (bis zur Runde 11+1)</t>
  </si>
  <si>
    <t>Stoff / 03.03.2011</t>
  </si>
  <si>
    <t>6+1</t>
  </si>
  <si>
    <t>7+1</t>
  </si>
  <si>
    <t>10+1</t>
  </si>
  <si>
    <t>11+1</t>
  </si>
  <si>
    <t xml:space="preserve">                   </t>
  </si>
  <si>
    <t>Summe Spiele</t>
  </si>
  <si>
    <t>Reihung</t>
  </si>
  <si>
    <t xml:space="preserve">      </t>
  </si>
  <si>
    <t>Spieler zusam.</t>
  </si>
  <si>
    <t>die mehrmals die Nr. . . .  als</t>
  </si>
  <si>
    <t>die mehrmals die Nr. . . . .  als</t>
  </si>
  <si>
    <t xml:space="preserve">                 </t>
  </si>
  <si>
    <t>8 Mannsch.</t>
  </si>
  <si>
    <t>Platz</t>
  </si>
  <si>
    <t xml:space="preserve"> Ergebnis</t>
  </si>
  <si>
    <t>Ergebnis</t>
  </si>
  <si>
    <t>1-Spieler</t>
  </si>
  <si>
    <t>2-Gegner</t>
  </si>
  <si>
    <t>Pkt+Verh/10</t>
  </si>
  <si>
    <r>
      <t xml:space="preserve">m. Spi.  </t>
    </r>
    <r>
      <rPr>
        <b/>
        <sz val="10"/>
        <rFont val="Arial"/>
        <family val="2"/>
      </rPr>
      <t>xx</t>
    </r>
    <r>
      <rPr>
        <sz val="9"/>
        <rFont val="Arial"/>
        <family val="2"/>
      </rPr>
      <t xml:space="preserve"> </t>
    </r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</si>
  <si>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</si>
  <si>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</si>
  <si>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</si>
  <si>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</si>
  <si>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</si>
  <si>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</si>
  <si>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</si>
  <si>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</si>
  <si>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Spi. d. Zeile</t>
  </si>
  <si>
    <t>(2x)</t>
  </si>
  <si>
    <t>(3x)</t>
  </si>
  <si>
    <t>(4x)</t>
  </si>
  <si>
    <t>C</t>
  </si>
  <si>
    <t>B</t>
  </si>
  <si>
    <t>A</t>
  </si>
  <si>
    <t>C*</t>
  </si>
  <si>
    <t>8,13</t>
  </si>
  <si>
    <t>2,15</t>
  </si>
  <si>
    <t>10,12</t>
  </si>
  <si>
    <t>10,11</t>
  </si>
  <si>
    <t>4,6</t>
  </si>
  <si>
    <t>10,13</t>
  </si>
  <si>
    <t>7,12</t>
  </si>
  <si>
    <t>5,7</t>
  </si>
  <si>
    <t>2,14</t>
  </si>
  <si>
    <t>4,8</t>
  </si>
  <si>
    <t>13,10</t>
  </si>
  <si>
    <t>10,12*,13</t>
  </si>
  <si>
    <t>4*,7,10,12,13</t>
  </si>
  <si>
    <t>2,7,10,12,13</t>
  </si>
  <si>
    <t>2,4*,7,8*,10,12,13</t>
  </si>
  <si>
    <t>B*</t>
  </si>
  <si>
    <t>9,12</t>
  </si>
  <si>
    <t>1,16</t>
  </si>
  <si>
    <t>3,4</t>
  </si>
  <si>
    <t>12,13</t>
  </si>
  <si>
    <t>3,7</t>
  </si>
  <si>
    <t>14,15</t>
  </si>
  <si>
    <t>8,11</t>
  </si>
  <si>
    <t>6,16</t>
  </si>
  <si>
    <t>1,15</t>
  </si>
  <si>
    <t>7,8</t>
  </si>
  <si>
    <t>3*12</t>
  </si>
  <si>
    <t>12</t>
  </si>
  <si>
    <t>7*12,13*,16</t>
  </si>
  <si>
    <t>1.12.15.16</t>
  </si>
  <si>
    <t>1,7,8,12,15,16</t>
  </si>
  <si>
    <t>6,11</t>
  </si>
  <si>
    <t>2,5</t>
  </si>
  <si>
    <t>8,10</t>
  </si>
  <si>
    <t>9,14</t>
  </si>
  <si>
    <t>2,16</t>
  </si>
  <si>
    <t>4,10</t>
  </si>
  <si>
    <t>13,14</t>
  </si>
  <si>
    <t>6,9</t>
  </si>
  <si>
    <t>11,15</t>
  </si>
  <si>
    <t>2*</t>
  </si>
  <si>
    <t>10</t>
  </si>
  <si>
    <t>7*,10,13*,14</t>
  </si>
  <si>
    <t>7*,8*,10,14</t>
  </si>
  <si>
    <t>6,9,10,11*,14</t>
  </si>
  <si>
    <t>D</t>
  </si>
  <si>
    <t>7,11</t>
  </si>
  <si>
    <t>1,9</t>
  </si>
  <si>
    <t>8,15</t>
  </si>
  <si>
    <t>3,11</t>
  </si>
  <si>
    <t>6,13</t>
  </si>
  <si>
    <t>8,16</t>
  </si>
  <si>
    <t>1,10</t>
  </si>
  <si>
    <t>9</t>
  </si>
  <si>
    <t>9,11</t>
  </si>
  <si>
    <t>1*,9,11</t>
  </si>
  <si>
    <t>8,9,11</t>
  </si>
  <si>
    <t>1.8.9.11</t>
  </si>
  <si>
    <t>A*</t>
  </si>
  <si>
    <t>6,12</t>
  </si>
  <si>
    <t>11,14</t>
  </si>
  <si>
    <t>7,16</t>
  </si>
  <si>
    <t>1,11</t>
  </si>
  <si>
    <t>6,1</t>
  </si>
  <si>
    <t>15,16</t>
  </si>
  <si>
    <t>14</t>
  </si>
  <si>
    <t>9*,11,14,16*</t>
  </si>
  <si>
    <t>6,11,14,16</t>
  </si>
  <si>
    <t>6,11,14,16*</t>
  </si>
  <si>
    <t>7,14</t>
  </si>
  <si>
    <t>3,14</t>
  </si>
  <si>
    <t>5,13</t>
  </si>
  <si>
    <t>10,15</t>
  </si>
  <si>
    <t>4,15</t>
  </si>
  <si>
    <t>2,10</t>
  </si>
  <si>
    <t>5,11</t>
  </si>
  <si>
    <t>3,12</t>
  </si>
  <si>
    <t>10*,14</t>
  </si>
  <si>
    <t>10,14,9*</t>
  </si>
  <si>
    <t>5,10,14</t>
  </si>
  <si>
    <t>3,5,10,12,14</t>
  </si>
  <si>
    <t>6,15</t>
  </si>
  <si>
    <t>8,9</t>
  </si>
  <si>
    <t>4,14</t>
  </si>
  <si>
    <t>5,9</t>
  </si>
  <si>
    <t>1,3</t>
  </si>
  <si>
    <t>2,13</t>
  </si>
  <si>
    <t>12,14</t>
  </si>
  <si>
    <t>1,3*,9</t>
  </si>
  <si>
    <t>1,9,13,14*</t>
  </si>
  <si>
    <t>1,5</t>
  </si>
  <si>
    <t>7,10</t>
  </si>
  <si>
    <t>3,15</t>
  </si>
  <si>
    <t>4,16</t>
  </si>
  <si>
    <t>4,12</t>
  </si>
  <si>
    <t>1,16*</t>
  </si>
  <si>
    <t>16</t>
  </si>
  <si>
    <t>3*,4,16</t>
  </si>
  <si>
    <t>12*</t>
  </si>
  <si>
    <t>1* 2,4,10,12,13,16</t>
  </si>
  <si>
    <t>2,4</t>
  </si>
  <si>
    <t>11,16</t>
  </si>
  <si>
    <t>3,5</t>
  </si>
  <si>
    <t>4</t>
  </si>
  <si>
    <t>4,5*,6*,7,16</t>
  </si>
  <si>
    <t>4,7,10*,13*,16</t>
  </si>
  <si>
    <t>3,4,7,12*,14,16</t>
  </si>
  <si>
    <t>1,6</t>
  </si>
  <si>
    <t>1,7</t>
  </si>
  <si>
    <t>11,12</t>
  </si>
  <si>
    <t>9,15</t>
  </si>
  <si>
    <t>1</t>
  </si>
  <si>
    <t>1,3,6*</t>
  </si>
  <si>
    <t>1,3,6</t>
  </si>
  <si>
    <t>1,3,6,9*,11,15*</t>
  </si>
  <si>
    <t>1,3,6,8*,11,15,16</t>
  </si>
  <si>
    <t>9,13</t>
  </si>
  <si>
    <t>5,16</t>
  </si>
  <si>
    <t>6,10</t>
  </si>
  <si>
    <t>3,13</t>
  </si>
  <si>
    <t>4,14,16*</t>
  </si>
  <si>
    <t>4,5,16</t>
  </si>
  <si>
    <t>14*</t>
  </si>
  <si>
    <t>4,5,14,16,10</t>
  </si>
  <si>
    <t>3*,4,5,10,13*,14,16</t>
  </si>
  <si>
    <t>2,8</t>
  </si>
  <si>
    <t>7,9</t>
  </si>
  <si>
    <t>2</t>
  </si>
  <si>
    <t>1*,2</t>
  </si>
  <si>
    <t>1,2</t>
  </si>
  <si>
    <t>8*</t>
  </si>
  <si>
    <t>1,2,6,8,9*</t>
  </si>
  <si>
    <t>3,9</t>
  </si>
  <si>
    <t>1,2*,3*</t>
  </si>
  <si>
    <t>1,9*,15*</t>
  </si>
  <si>
    <t>1,7,8.11*,15*</t>
  </si>
  <si>
    <t>2,12</t>
  </si>
  <si>
    <t>5,6,11</t>
  </si>
  <si>
    <t>3,5,6</t>
  </si>
  <si>
    <t>11*</t>
  </si>
  <si>
    <t>3,5,6,11,15</t>
  </si>
  <si>
    <t>3,5,6,7*,9*,11,15</t>
  </si>
  <si>
    <t>5,10</t>
  </si>
  <si>
    <t>5*,10*,13*,14,16</t>
  </si>
  <si>
    <t>10,13*,14,16</t>
  </si>
  <si>
    <t>15</t>
  </si>
  <si>
    <t>8*,11*</t>
  </si>
  <si>
    <t>1,2,8,11,15</t>
  </si>
  <si>
    <t>2,8,11,15</t>
  </si>
  <si>
    <t>2,5,8,10,11,15</t>
  </si>
  <si>
    <t>+1</t>
  </si>
  <si>
    <t>Ausgleichsrunde</t>
  </si>
  <si>
    <r>
      <t xml:space="preserve">Runden bis 7, 8, 10, 11, 12, </t>
    </r>
    <r>
      <rPr>
        <b/>
        <sz val="12"/>
        <color indexed="10"/>
        <rFont val="Arial"/>
        <family val="2"/>
      </rPr>
      <t>14</t>
    </r>
    <r>
      <rPr>
        <b/>
        <sz val="12"/>
        <rFont val="Arial"/>
        <family val="2"/>
      </rPr>
      <t xml:space="preserve"> oder </t>
    </r>
    <r>
      <rPr>
        <b/>
        <sz val="12"/>
        <color indexed="10"/>
        <rFont val="Arial"/>
        <family val="2"/>
      </rPr>
      <t>15</t>
    </r>
    <r>
      <rPr>
        <b/>
        <sz val="12"/>
        <rFont val="Arial"/>
        <family val="2"/>
      </rPr>
      <t>.</t>
    </r>
  </si>
  <si>
    <r>
      <t xml:space="preserve">1b)  </t>
    </r>
    <r>
      <rPr>
        <b/>
        <sz val="26"/>
        <rFont val="Arial"/>
        <family val="2"/>
      </rPr>
      <t>RDa</t>
    </r>
    <r>
      <rPr>
        <b/>
        <sz val="16"/>
        <rFont val="Arial"/>
        <family val="2"/>
      </rPr>
      <t>-16_3F;Rd15</t>
    </r>
    <r>
      <rPr>
        <sz val="16"/>
        <rFont val="Arial"/>
        <family val="2"/>
      </rPr>
      <t>-7</t>
    </r>
  </si>
  <si>
    <t xml:space="preserve">   Bleibt, aber</t>
  </si>
  <si>
    <t>unverwendbar!</t>
  </si>
  <si>
    <t xml:space="preserve">   Einzelspieler-Auswertung</t>
  </si>
  <si>
    <r>
      <t>Spieler  (</t>
    </r>
    <r>
      <rPr>
        <b/>
        <sz val="10"/>
        <rFont val="Arial"/>
        <family val="2"/>
      </rPr>
      <t>bis zur Runde 6+1)</t>
    </r>
  </si>
  <si>
    <r>
      <t>Spieler  (</t>
    </r>
    <r>
      <rPr>
        <b/>
        <sz val="10"/>
        <rFont val="Arial"/>
        <family val="2"/>
      </rPr>
      <t>bis zur Runde 7+1)</t>
    </r>
  </si>
  <si>
    <r>
      <t>Spieler  (</t>
    </r>
    <r>
      <rPr>
        <b/>
        <sz val="10"/>
        <rFont val="Arial"/>
        <family val="2"/>
      </rPr>
      <t>bis zur Runde 9+1)</t>
    </r>
  </si>
  <si>
    <r>
      <t>Spieler  (</t>
    </r>
    <r>
      <rPr>
        <b/>
        <sz val="10"/>
        <rFont val="Arial"/>
        <family val="2"/>
      </rPr>
      <t>bis zur Runde 10+1)</t>
    </r>
  </si>
  <si>
    <r>
      <t>Spieler  (</t>
    </r>
    <r>
      <rPr>
        <b/>
        <sz val="10"/>
        <rFont val="Arial"/>
        <family val="2"/>
      </rPr>
      <t>bis zur Runde 11+1)</t>
    </r>
  </si>
  <si>
    <r>
      <t>Spieler  (</t>
    </r>
    <r>
      <rPr>
        <b/>
        <sz val="10"/>
        <rFont val="Arial"/>
        <family val="2"/>
      </rPr>
      <t>bis zur Runde 13+1)</t>
    </r>
  </si>
  <si>
    <r>
      <t>Spieler  (</t>
    </r>
    <r>
      <rPr>
        <b/>
        <sz val="10"/>
        <rFont val="Arial"/>
        <family val="2"/>
      </rPr>
      <t>bis zur Runde 14+1)</t>
    </r>
  </si>
  <si>
    <t xml:space="preserve">     Runde :</t>
  </si>
  <si>
    <t>9+1</t>
  </si>
  <si>
    <t>13+1</t>
  </si>
  <si>
    <t>14+1</t>
  </si>
  <si>
    <t xml:space="preserve">          Summe Spiele</t>
  </si>
  <si>
    <t xml:space="preserve">beider Spieler </t>
  </si>
  <si>
    <r>
      <t xml:space="preserve">Spieler  </t>
    </r>
    <r>
      <rPr>
        <b/>
        <sz val="10"/>
        <rFont val="Arial"/>
        <family val="2"/>
      </rPr>
      <t>1</t>
    </r>
  </si>
  <si>
    <r>
      <t xml:space="preserve">m. Sp.  </t>
    </r>
    <r>
      <rPr>
        <b/>
        <sz val="10"/>
        <rFont val="Arial"/>
        <family val="2"/>
      </rPr>
      <t>xx</t>
    </r>
    <r>
      <rPr>
        <sz val="9"/>
        <rFont val="Arial"/>
        <family val="2"/>
      </rPr>
      <t xml:space="preserve"> </t>
    </r>
  </si>
  <si>
    <t>2x</t>
  </si>
  <si>
    <t>3x</t>
  </si>
  <si>
    <t>4,11</t>
  </si>
  <si>
    <t>2,9</t>
  </si>
  <si>
    <t>5,8</t>
  </si>
  <si>
    <t>10,16</t>
  </si>
  <si>
    <t>12,16</t>
  </si>
  <si>
    <t>8,13,10</t>
  </si>
  <si>
    <t>8,10,12*,13</t>
  </si>
  <si>
    <t>4*,7,8,10,12,13</t>
  </si>
  <si>
    <t>5,7,8,10,12,13</t>
  </si>
  <si>
    <t>5,7,8,10,12</t>
  </si>
  <si>
    <t>13*</t>
  </si>
  <si>
    <t>7,9,10,12,13</t>
  </si>
  <si>
    <t>7,9,12,13,</t>
  </si>
  <si>
    <t>5,8,10*</t>
  </si>
  <si>
    <t>7,13</t>
  </si>
  <si>
    <t>11,13</t>
  </si>
  <si>
    <t>9.7*,13</t>
  </si>
  <si>
    <t>13</t>
  </si>
  <si>
    <t>7*,12</t>
  </si>
  <si>
    <t>9,13*</t>
  </si>
  <si>
    <t>6,10,12,13</t>
  </si>
  <si>
    <t>6,7,8,10,12,13</t>
  </si>
  <si>
    <t>6,7,8,12,13</t>
  </si>
  <si>
    <t>9,10</t>
  </si>
  <si>
    <t>6,8,12</t>
  </si>
  <si>
    <t>7,9,10,13</t>
  </si>
  <si>
    <t>14,16</t>
  </si>
  <si>
    <t>10,14</t>
  </si>
  <si>
    <t>11.16*</t>
  </si>
  <si>
    <t>7*,10,11,13*,14</t>
  </si>
  <si>
    <t>7*,8*,10,11,14</t>
  </si>
  <si>
    <t>9,10,11,14</t>
  </si>
  <si>
    <t>10*</t>
  </si>
  <si>
    <t>6,9,10,16</t>
  </si>
  <si>
    <t>6,7,9,10,13,16</t>
  </si>
  <si>
    <t>1,14</t>
  </si>
  <si>
    <t>13,15</t>
  </si>
  <si>
    <t>11</t>
  </si>
  <si>
    <t>1*,9</t>
  </si>
  <si>
    <t>8,9,16</t>
  </si>
  <si>
    <t>8,9,12*,16</t>
  </si>
  <si>
    <t>8,9,12,13,15,16</t>
  </si>
  <si>
    <t>8,9,12,13,15</t>
  </si>
  <si>
    <t>9,16</t>
  </si>
  <si>
    <t>1,12</t>
  </si>
  <si>
    <t>913,14</t>
  </si>
  <si>
    <t>9,12*,13,14</t>
  </si>
  <si>
    <t>11,12,13</t>
  </si>
  <si>
    <t>9*</t>
  </si>
  <si>
    <t>1,9,11,12,13</t>
  </si>
  <si>
    <t>1,9,11,12,13,15</t>
  </si>
  <si>
    <t>9,11,13,14,15</t>
  </si>
  <si>
    <t>13,14,15</t>
  </si>
  <si>
    <t>1,9,11,12</t>
  </si>
  <si>
    <t>8,12</t>
  </si>
  <si>
    <t>2,3,10,12</t>
  </si>
  <si>
    <t>2,3,10,12,,13*</t>
  </si>
  <si>
    <t>2,3,10,13*</t>
  </si>
  <si>
    <t>2,3</t>
  </si>
  <si>
    <t>2*,15</t>
  </si>
  <si>
    <t>1,2*,3*,14</t>
  </si>
  <si>
    <t>1,3,14</t>
  </si>
  <si>
    <t>1,2,13,14</t>
  </si>
  <si>
    <t>15*</t>
  </si>
  <si>
    <t>1,2,11*</t>
  </si>
  <si>
    <t>13*14,15</t>
  </si>
  <si>
    <t>1,3,11*</t>
  </si>
  <si>
    <t>2,13*14,15</t>
  </si>
  <si>
    <t>6,14</t>
  </si>
  <si>
    <t>16*</t>
  </si>
  <si>
    <t>1,3*4</t>
  </si>
  <si>
    <t>12*16</t>
  </si>
  <si>
    <t>1,2,4</t>
  </si>
  <si>
    <t>2,4,15</t>
  </si>
  <si>
    <t>1,12,16</t>
  </si>
  <si>
    <t>2,4,13,15</t>
  </si>
  <si>
    <t>5,6</t>
  </si>
  <si>
    <t>5,15</t>
  </si>
  <si>
    <t>4,5</t>
  </si>
  <si>
    <t>2,4,5</t>
  </si>
  <si>
    <t>4,6*</t>
  </si>
  <si>
    <t>2,5*</t>
  </si>
  <si>
    <t>4,5,13*</t>
  </si>
  <si>
    <t>3,4,5,12</t>
  </si>
  <si>
    <t>1,3,4,5,12,13</t>
  </si>
  <si>
    <t>1,3,4,12,13,15</t>
  </si>
  <si>
    <t xml:space="preserve"> </t>
  </si>
  <si>
    <t>1,4</t>
  </si>
  <si>
    <t>3,6</t>
  </si>
  <si>
    <t>1,3,6*,15</t>
  </si>
  <si>
    <t>1,3,6,15</t>
  </si>
  <si>
    <t>1,2,3</t>
  </si>
  <si>
    <t>1,5*</t>
  </si>
  <si>
    <t>1,2,16</t>
  </si>
  <si>
    <t>3*15</t>
  </si>
  <si>
    <t>2,6*,15,16</t>
  </si>
  <si>
    <t>3,6,14</t>
  </si>
  <si>
    <t>1*,2,15,16</t>
  </si>
  <si>
    <t>3,8</t>
  </si>
  <si>
    <t>6,7</t>
  </si>
  <si>
    <t>2,7</t>
  </si>
  <si>
    <t>3,4,14</t>
  </si>
  <si>
    <t>3,14,16*</t>
  </si>
  <si>
    <t>3,5,16</t>
  </si>
  <si>
    <t>4,14*</t>
  </si>
  <si>
    <t>3,5,14,16</t>
  </si>
  <si>
    <t>3.5,7,14,16</t>
  </si>
  <si>
    <t>5,7*,14,15*,16</t>
  </si>
  <si>
    <t>7*,14,15,16</t>
  </si>
  <si>
    <t>3,4,5</t>
  </si>
  <si>
    <t>8,4</t>
  </si>
  <si>
    <t>4,7</t>
  </si>
  <si>
    <t>1,8</t>
  </si>
  <si>
    <t>1*,2,5</t>
  </si>
  <si>
    <t>1,2,5</t>
  </si>
  <si>
    <t>1,2,4*,5,6,9</t>
  </si>
  <si>
    <t>1,2,4,6,9</t>
  </si>
  <si>
    <t>1,2,4,9</t>
  </si>
  <si>
    <t>5,6,8</t>
  </si>
  <si>
    <t>4,9</t>
  </si>
  <si>
    <t>1,3*,5</t>
  </si>
  <si>
    <t>1,2,5,9*,15*</t>
  </si>
  <si>
    <t>2,5,7,8</t>
  </si>
  <si>
    <t>1*</t>
  </si>
  <si>
    <t>1,2,4,5,6*,8,9</t>
  </si>
  <si>
    <t>7*</t>
  </si>
  <si>
    <t>1,3,4,5,6*,8,9</t>
  </si>
  <si>
    <t>2,7*</t>
  </si>
  <si>
    <t>3,10</t>
  </si>
  <si>
    <t>5,6,7,11,16</t>
  </si>
  <si>
    <t>3,5,6,7,16</t>
  </si>
  <si>
    <t>3,5,7,11,16</t>
  </si>
  <si>
    <t>3,5,11,16,7*</t>
  </si>
  <si>
    <t>6</t>
  </si>
  <si>
    <t>5,10,11,16</t>
  </si>
  <si>
    <t>3,6,7</t>
  </si>
  <si>
    <t>7</t>
  </si>
  <si>
    <t>13*,16</t>
  </si>
  <si>
    <t>7,10*</t>
  </si>
  <si>
    <t>4,5,8,16</t>
  </si>
  <si>
    <t>4,5,8,9,11,16</t>
  </si>
  <si>
    <t>8</t>
  </si>
  <si>
    <t>4,10,15</t>
  </si>
  <si>
    <t>3,4,15</t>
  </si>
  <si>
    <t>4,8,10</t>
  </si>
  <si>
    <t>Runde:</t>
  </si>
  <si>
    <t>1+</t>
  </si>
  <si>
    <t>Unverwendbar!</t>
  </si>
  <si>
    <r>
      <t xml:space="preserve">Zwischen 1.  und letzter Runde alle Runden mit </t>
    </r>
    <r>
      <rPr>
        <b/>
        <sz val="11"/>
        <color indexed="10"/>
        <rFont val="Arial"/>
        <family val="2"/>
      </rPr>
      <t>+</t>
    </r>
    <r>
      <rPr>
        <b/>
        <sz val="11"/>
        <color indexed="21"/>
        <rFont val="Arial"/>
        <family val="2"/>
      </rPr>
      <t>ausblenden!!</t>
    </r>
  </si>
  <si>
    <r>
      <t>Zwischen 1.  und letzter Runde alle Runden mit</t>
    </r>
    <r>
      <rPr>
        <b/>
        <sz val="11"/>
        <color indexed="10"/>
        <rFont val="Arial"/>
        <family val="2"/>
      </rPr>
      <t xml:space="preserve"> +</t>
    </r>
    <r>
      <rPr>
        <b/>
        <sz val="11"/>
        <color indexed="21"/>
        <rFont val="Arial"/>
        <family val="2"/>
      </rPr>
      <t>ausblenden!!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</si>
</sst>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29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b/>
      <sz val="11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19" fillId="0" borderId="2" xfId="0" applyFont="1" applyBorder="1" applyAlignment="1">
      <alignment horizontal="left"/>
    </xf>
    <xf numFmtId="49" fontId="20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49" fontId="17" fillId="2" borderId="3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49" fontId="20" fillId="3" borderId="4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0" fillId="5" borderId="4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49" fontId="17" fillId="5" borderId="3" xfId="0" applyNumberFormat="1" applyFont="1" applyFill="1" applyBorder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3" xfId="0" applyNumberFormat="1" applyFont="1" applyFill="1" applyBorder="1" applyAlignment="1">
      <alignment horizontal="center"/>
    </xf>
    <xf numFmtId="49" fontId="17" fillId="6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9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left"/>
    </xf>
    <xf numFmtId="0" fontId="0" fillId="6" borderId="2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0" fillId="0" borderId="11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6" fillId="7" borderId="14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72" fontId="2" fillId="8" borderId="32" xfId="0" applyNumberFormat="1" applyFont="1" applyFill="1" applyBorder="1" applyAlignment="1">
      <alignment horizontal="center"/>
    </xf>
    <xf numFmtId="172" fontId="2" fillId="8" borderId="29" xfId="0" applyNumberFormat="1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172" fontId="0" fillId="8" borderId="32" xfId="0" applyNumberFormat="1" applyFont="1" applyFill="1" applyBorder="1" applyAlignment="1">
      <alignment horizontal="center"/>
    </xf>
    <xf numFmtId="172" fontId="0" fillId="8" borderId="29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172" fontId="17" fillId="0" borderId="27" xfId="0" applyNumberFormat="1" applyFont="1" applyFill="1" applyBorder="1" applyAlignment="1">
      <alignment horizontal="center"/>
    </xf>
    <xf numFmtId="1" fontId="17" fillId="0" borderId="31" xfId="0" applyNumberFormat="1" applyFont="1" applyFill="1" applyBorder="1" applyAlignment="1">
      <alignment horizontal="center"/>
    </xf>
    <xf numFmtId="173" fontId="20" fillId="0" borderId="27" xfId="0" applyNumberFormat="1" applyFont="1" applyFill="1" applyBorder="1" applyAlignment="1">
      <alignment horizontal="center"/>
    </xf>
    <xf numFmtId="172" fontId="17" fillId="0" borderId="34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17" fillId="0" borderId="37" xfId="0" applyNumberFormat="1" applyFont="1" applyBorder="1" applyAlignment="1">
      <alignment horizontal="left"/>
    </xf>
    <xf numFmtId="49" fontId="0" fillId="0" borderId="38" xfId="0" applyNumberFormat="1" applyFill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49" fontId="17" fillId="8" borderId="22" xfId="0" applyNumberFormat="1" applyFont="1" applyFill="1" applyBorder="1" applyAlignment="1">
      <alignment horizontal="center"/>
    </xf>
    <xf numFmtId="1" fontId="2" fillId="8" borderId="23" xfId="0" applyNumberFormat="1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49" fontId="17" fillId="8" borderId="40" xfId="0" applyNumberFormat="1" applyFont="1" applyFill="1" applyBorder="1" applyAlignment="1">
      <alignment horizontal="center"/>
    </xf>
    <xf numFmtId="1" fontId="0" fillId="8" borderId="41" xfId="0" applyNumberFormat="1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173" fontId="17" fillId="0" borderId="24" xfId="0" applyNumberFormat="1" applyFont="1" applyFill="1" applyBorder="1" applyAlignment="1">
      <alignment horizontal="center"/>
    </xf>
    <xf numFmtId="1" fontId="17" fillId="0" borderId="25" xfId="0" applyNumberFormat="1" applyFont="1" applyFill="1" applyBorder="1" applyAlignment="1">
      <alignment horizontal="center"/>
    </xf>
    <xf numFmtId="173" fontId="17" fillId="0" borderId="17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0" fillId="0" borderId="46" xfId="0" applyBorder="1" applyAlignment="1">
      <alignment/>
    </xf>
    <xf numFmtId="49" fontId="0" fillId="0" borderId="47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49" fontId="0" fillId="0" borderId="26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0" fontId="6" fillId="8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173" fontId="20" fillId="0" borderId="27" xfId="0" applyNumberFormat="1" applyFont="1" applyFill="1" applyBorder="1" applyAlignment="1">
      <alignment horizontal="left"/>
    </xf>
    <xf numFmtId="173" fontId="2" fillId="0" borderId="17" xfId="0" applyNumberFormat="1" applyFont="1" applyFill="1" applyBorder="1" applyAlignment="1">
      <alignment horizontal="left"/>
    </xf>
    <xf numFmtId="0" fontId="5" fillId="7" borderId="1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 quotePrefix="1">
      <alignment horizontal="center"/>
    </xf>
    <xf numFmtId="0" fontId="8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49" fontId="20" fillId="4" borderId="4" xfId="0" applyNumberFormat="1" applyFont="1" applyFill="1" applyBorder="1" applyAlignment="1">
      <alignment horizontal="center"/>
    </xf>
    <xf numFmtId="49" fontId="20" fillId="4" borderId="3" xfId="0" applyNumberFormat="1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center"/>
    </xf>
    <xf numFmtId="49" fontId="20" fillId="9" borderId="4" xfId="0" applyNumberFormat="1" applyFont="1" applyFill="1" applyBorder="1" applyAlignment="1">
      <alignment horizontal="center"/>
    </xf>
    <xf numFmtId="49" fontId="20" fillId="9" borderId="3" xfId="0" applyNumberFormat="1" applyFont="1" applyFill="1" applyBorder="1" applyAlignment="1">
      <alignment horizontal="center"/>
    </xf>
    <xf numFmtId="0" fontId="17" fillId="9" borderId="0" xfId="0" applyFont="1" applyFill="1" applyAlignment="1">
      <alignment/>
    </xf>
    <xf numFmtId="49" fontId="20" fillId="10" borderId="4" xfId="0" applyNumberFormat="1" applyFont="1" applyFill="1" applyBorder="1" applyAlignment="1">
      <alignment horizontal="center"/>
    </xf>
    <xf numFmtId="49" fontId="20" fillId="10" borderId="3" xfId="0" applyNumberFormat="1" applyFont="1" applyFill="1" applyBorder="1" applyAlignment="1">
      <alignment horizontal="center"/>
    </xf>
    <xf numFmtId="49" fontId="23" fillId="10" borderId="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4" borderId="20" xfId="0" applyFont="1" applyFill="1" applyBorder="1" applyAlignment="1">
      <alignment horizontal="left"/>
    </xf>
    <xf numFmtId="0" fontId="0" fillId="9" borderId="20" xfId="0" applyFont="1" applyFill="1" applyBorder="1" applyAlignment="1">
      <alignment horizontal="left"/>
    </xf>
    <xf numFmtId="0" fontId="0" fillId="10" borderId="20" xfId="0" applyFont="1" applyFill="1" applyBorder="1" applyAlignment="1">
      <alignment horizontal="left"/>
    </xf>
    <xf numFmtId="172" fontId="0" fillId="0" borderId="26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51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6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26" fillId="0" borderId="0" xfId="0" applyFont="1" applyAlignment="1">
      <alignment/>
    </xf>
    <xf numFmtId="0" fontId="6" fillId="8" borderId="9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textRotation="90"/>
    </xf>
    <xf numFmtId="0" fontId="5" fillId="0" borderId="52" xfId="0" applyFont="1" applyBorder="1" applyAlignment="1">
      <alignment horizontal="center" textRotation="90"/>
    </xf>
    <xf numFmtId="0" fontId="5" fillId="0" borderId="42" xfId="0" applyFont="1" applyBorder="1" applyAlignment="1">
      <alignment horizontal="center" textRotation="90"/>
    </xf>
    <xf numFmtId="0" fontId="2" fillId="0" borderId="53" xfId="0" applyFont="1" applyFill="1" applyBorder="1" applyAlignment="1">
      <alignment/>
    </xf>
    <xf numFmtId="0" fontId="0" fillId="0" borderId="54" xfId="0" applyBorder="1" applyAlignment="1">
      <alignment/>
    </xf>
    <xf numFmtId="0" fontId="17" fillId="0" borderId="55" xfId="0" applyFont="1" applyFill="1" applyBorder="1" applyAlignment="1">
      <alignment/>
    </xf>
    <xf numFmtId="0" fontId="0" fillId="0" borderId="56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0"/>
  <sheetViews>
    <sheetView tabSelected="1" zoomScale="75" zoomScaleNormal="75" workbookViewId="0" topLeftCell="A1">
      <selection activeCell="S1" sqref="S1"/>
    </sheetView>
  </sheetViews>
  <sheetFormatPr defaultColWidth="11.421875" defaultRowHeight="12.75"/>
  <cols>
    <col min="1" max="1" width="5.421875" style="0" customWidth="1"/>
    <col min="2" max="50" width="4.8515625" style="0" customWidth="1"/>
    <col min="51" max="51" width="9.421875" style="0" customWidth="1"/>
    <col min="52" max="52" width="9.140625" style="0" customWidth="1"/>
    <col min="53" max="53" width="12.57421875" style="0" customWidth="1"/>
    <col min="54" max="54" width="6.140625" style="0" customWidth="1"/>
    <col min="55" max="55" width="9.57421875" style="0" customWidth="1"/>
    <col min="56" max="56" width="12.28125" style="0" customWidth="1"/>
    <col min="57" max="57" width="6.140625" style="0" customWidth="1"/>
    <col min="58" max="58" width="4.28125" style="0" customWidth="1"/>
    <col min="59" max="59" width="1.421875" style="0" customWidth="1"/>
    <col min="60" max="60" width="12.8515625" style="0" customWidth="1"/>
    <col min="61" max="61" width="4.57421875" style="0" customWidth="1"/>
    <col min="62" max="62" width="4.140625" style="0" customWidth="1"/>
    <col min="63" max="63" width="2.140625" style="0" customWidth="1"/>
    <col min="64" max="64" width="15.421875" style="0" customWidth="1"/>
    <col min="65" max="65" width="6.28125" style="0" customWidth="1"/>
    <col min="66" max="66" width="2.140625" style="0" customWidth="1"/>
    <col min="67" max="67" width="14.421875" style="0" customWidth="1"/>
    <col min="68" max="68" width="7.28125" style="0" customWidth="1"/>
    <col min="69" max="69" width="2.140625" style="0" customWidth="1"/>
    <col min="70" max="70" width="14.421875" style="0" customWidth="1"/>
    <col min="71" max="71" width="5.421875" style="0" customWidth="1"/>
    <col min="72" max="72" width="2.140625" style="0" customWidth="1"/>
    <col min="73" max="73" width="17.57421875" style="0" customWidth="1"/>
    <col min="74" max="74" width="5.140625" style="0" customWidth="1"/>
  </cols>
  <sheetData>
    <row r="1" spans="2:70" ht="20.2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V1" s="4" t="s">
        <v>1</v>
      </c>
      <c r="W1" s="4"/>
      <c r="X1" s="4"/>
      <c r="Y1" s="4"/>
      <c r="Z1" s="4"/>
      <c r="AA1" s="4"/>
      <c r="AB1" s="4"/>
      <c r="AC1" s="4"/>
      <c r="AD1" s="4"/>
      <c r="AE1" s="5"/>
      <c r="AF1" s="5"/>
      <c r="AG1" s="5"/>
      <c r="AH1" s="5"/>
      <c r="AI1" s="5"/>
      <c r="AJ1" s="5"/>
      <c r="AK1" s="6"/>
      <c r="AL1" s="7"/>
      <c r="AM1" s="7"/>
      <c r="AP1" s="7"/>
      <c r="AQ1" s="7"/>
      <c r="AR1" s="7"/>
      <c r="AV1" s="7"/>
      <c r="AW1" s="7"/>
      <c r="AX1" s="7"/>
      <c r="AY1" s="7"/>
      <c r="AZ1" s="7"/>
      <c r="BA1" s="7"/>
      <c r="BB1" s="7"/>
      <c r="BC1" s="7"/>
      <c r="BD1" s="7"/>
      <c r="BE1" s="7"/>
      <c r="BL1" s="7"/>
      <c r="BM1" s="7"/>
      <c r="BQ1" s="7"/>
      <c r="BR1" s="7"/>
    </row>
    <row r="2" spans="4:57" ht="18">
      <c r="D2" s="8" t="s">
        <v>2</v>
      </c>
      <c r="J2" s="227" t="s">
        <v>380</v>
      </c>
      <c r="K2" s="12"/>
      <c r="L2" s="226"/>
      <c r="M2" s="226"/>
      <c r="N2" s="12"/>
      <c r="O2" s="12"/>
      <c r="P2" s="12"/>
      <c r="Q2" s="12"/>
      <c r="R2" s="12"/>
      <c r="S2" s="12"/>
      <c r="W2" s="9" t="s">
        <v>3</v>
      </c>
      <c r="X2" s="9"/>
      <c r="Y2" s="9"/>
      <c r="Z2" s="9"/>
      <c r="AA2" s="9"/>
      <c r="AB2" s="9"/>
      <c r="AC2" s="9"/>
      <c r="AD2" s="9"/>
      <c r="AM2" s="10"/>
      <c r="AN2" s="10"/>
      <c r="AO2" s="11"/>
      <c r="AP2" s="11"/>
      <c r="AQ2" s="11"/>
      <c r="AR2" s="7"/>
      <c r="AV2" s="7"/>
      <c r="AX2" s="7"/>
      <c r="AY2" s="7"/>
      <c r="AZ2" s="7"/>
      <c r="BA2" s="7"/>
      <c r="BB2" s="7"/>
      <c r="BC2" s="7"/>
      <c r="BD2" s="7"/>
      <c r="BE2" s="7"/>
    </row>
    <row r="3" spans="1:74" ht="15">
      <c r="A3" s="228" t="s">
        <v>4</v>
      </c>
      <c r="B3" s="229"/>
      <c r="C3" s="229"/>
      <c r="D3" s="229"/>
      <c r="E3" s="229"/>
      <c r="F3" s="229"/>
      <c r="G3" s="229"/>
      <c r="H3" s="229"/>
      <c r="I3" s="229"/>
      <c r="J3" s="12" t="s">
        <v>5</v>
      </c>
      <c r="K3" s="12"/>
      <c r="L3" s="12"/>
      <c r="M3" s="13" t="s">
        <v>6</v>
      </c>
      <c r="N3" s="13"/>
      <c r="O3" s="13"/>
      <c r="P3" s="13"/>
      <c r="Q3" s="13"/>
      <c r="R3" s="10"/>
      <c r="S3" s="10"/>
      <c r="T3" s="10"/>
      <c r="V3" s="12" t="s">
        <v>7</v>
      </c>
      <c r="W3" s="12"/>
      <c r="X3" s="12"/>
      <c r="AA3" s="14"/>
      <c r="AB3" s="15"/>
      <c r="AC3" s="16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AS3" s="10"/>
      <c r="AU3" s="7"/>
      <c r="AV3" s="7"/>
      <c r="AW3" s="7"/>
      <c r="AX3" s="17" t="s">
        <v>8</v>
      </c>
      <c r="AY3" s="17"/>
      <c r="AZ3" s="17"/>
      <c r="BA3" s="17"/>
      <c r="BB3" s="17"/>
      <c r="BC3" s="17"/>
      <c r="BD3" s="17"/>
      <c r="BE3" s="17"/>
      <c r="BL3" s="7"/>
      <c r="BM3" s="7"/>
      <c r="BQ3" s="7"/>
      <c r="BR3" s="7"/>
      <c r="BV3" s="18" t="s">
        <v>8</v>
      </c>
    </row>
    <row r="4" spans="1:74" ht="15" customHeight="1">
      <c r="A4" s="228"/>
      <c r="B4" s="229"/>
      <c r="C4" s="229"/>
      <c r="D4" s="229"/>
      <c r="E4" s="229"/>
      <c r="F4" s="229"/>
      <c r="G4" s="229"/>
      <c r="H4" s="229"/>
      <c r="I4" s="229"/>
      <c r="J4" t="s">
        <v>9</v>
      </c>
      <c r="M4" s="19"/>
      <c r="N4" s="20"/>
      <c r="O4" s="21"/>
      <c r="Q4" s="10"/>
      <c r="R4" s="10"/>
      <c r="S4" s="10"/>
      <c r="T4" s="10"/>
      <c r="U4" s="10"/>
      <c r="V4" s="10"/>
      <c r="W4" s="22"/>
      <c r="X4" s="23"/>
      <c r="Y4" s="23" t="s">
        <v>10</v>
      </c>
      <c r="Z4" s="23"/>
      <c r="AA4" s="23"/>
      <c r="AB4" s="23"/>
      <c r="AC4" s="23"/>
      <c r="AD4" s="23"/>
      <c r="AE4" s="23" t="s">
        <v>11</v>
      </c>
      <c r="AF4" s="23"/>
      <c r="AG4" s="24"/>
      <c r="AH4" s="24"/>
      <c r="AI4" s="24"/>
      <c r="AJ4" s="25"/>
      <c r="AK4" s="26"/>
      <c r="AL4" s="25"/>
      <c r="AM4" s="25"/>
      <c r="AN4" s="25"/>
      <c r="AO4" s="25"/>
      <c r="AP4" s="27"/>
      <c r="AQ4" s="23" t="s">
        <v>12</v>
      </c>
      <c r="AR4" s="27"/>
      <c r="AS4" s="25"/>
      <c r="AT4" s="25"/>
      <c r="AU4" s="25"/>
      <c r="AV4" s="27"/>
      <c r="AW4" s="23" t="s">
        <v>13</v>
      </c>
      <c r="AX4" s="27"/>
      <c r="AY4" s="13"/>
      <c r="AZ4" s="13"/>
      <c r="BA4" s="12"/>
      <c r="BC4" s="13" t="s">
        <v>14</v>
      </c>
      <c r="BE4" s="28" t="s">
        <v>8</v>
      </c>
      <c r="BH4" s="29" t="s">
        <v>15</v>
      </c>
      <c r="BI4" s="30"/>
      <c r="BJ4" s="30"/>
      <c r="BK4" s="31"/>
      <c r="BL4" s="32" t="s">
        <v>16</v>
      </c>
      <c r="BM4" s="32"/>
      <c r="BN4" s="31"/>
      <c r="BO4" s="33" t="s">
        <v>17</v>
      </c>
      <c r="BP4" s="34"/>
      <c r="BQ4" s="31"/>
      <c r="BR4" s="35" t="s">
        <v>18</v>
      </c>
      <c r="BS4" s="36"/>
      <c r="BT4" s="31"/>
      <c r="BU4" s="37" t="s">
        <v>19</v>
      </c>
      <c r="BV4" s="38"/>
    </row>
    <row r="5" spans="1:74" ht="13.5" customHeight="1" thickBot="1">
      <c r="A5" s="39" t="s">
        <v>20</v>
      </c>
      <c r="B5" s="40"/>
      <c r="C5" s="40"/>
      <c r="D5" s="41"/>
      <c r="E5" s="42"/>
      <c r="F5" s="43"/>
      <c r="G5" s="44">
        <v>1</v>
      </c>
      <c r="H5" s="45"/>
      <c r="I5" s="43"/>
      <c r="J5" s="44">
        <v>2</v>
      </c>
      <c r="K5" s="45"/>
      <c r="L5" s="43"/>
      <c r="M5" s="46">
        <v>3</v>
      </c>
      <c r="N5" s="47"/>
      <c r="O5" s="43"/>
      <c r="P5" s="44">
        <v>4</v>
      </c>
      <c r="Q5" s="45"/>
      <c r="R5" s="43"/>
      <c r="S5" s="44">
        <v>5</v>
      </c>
      <c r="T5" s="45"/>
      <c r="U5" s="48"/>
      <c r="V5" s="46">
        <v>6</v>
      </c>
      <c r="W5" s="49"/>
      <c r="X5" s="50"/>
      <c r="Y5" s="51" t="s">
        <v>21</v>
      </c>
      <c r="Z5" s="49"/>
      <c r="AA5" s="48"/>
      <c r="AB5" s="52">
        <v>7</v>
      </c>
      <c r="AC5" s="53"/>
      <c r="AD5" s="54"/>
      <c r="AE5" s="55" t="s">
        <v>22</v>
      </c>
      <c r="AF5" s="53"/>
      <c r="AG5" s="43"/>
      <c r="AH5" s="44">
        <v>8</v>
      </c>
      <c r="AI5" s="45"/>
      <c r="AJ5" s="43"/>
      <c r="AK5" s="46">
        <v>9</v>
      </c>
      <c r="AL5" s="56"/>
      <c r="AM5" s="43"/>
      <c r="AN5" s="46">
        <v>10</v>
      </c>
      <c r="AO5" s="57"/>
      <c r="AP5" s="58"/>
      <c r="AQ5" s="59" t="s">
        <v>23</v>
      </c>
      <c r="AR5" s="57"/>
      <c r="AS5" s="43"/>
      <c r="AT5" s="46">
        <v>11</v>
      </c>
      <c r="AU5" s="60"/>
      <c r="AV5" s="61"/>
      <c r="AW5" s="62" t="s">
        <v>24</v>
      </c>
      <c r="AX5" s="61"/>
      <c r="AY5" s="63" t="s">
        <v>25</v>
      </c>
      <c r="AZ5" s="63" t="s">
        <v>26</v>
      </c>
      <c r="BA5" s="63"/>
      <c r="BB5" s="230" t="s">
        <v>27</v>
      </c>
      <c r="BC5" s="64" t="s">
        <v>28</v>
      </c>
      <c r="BD5" s="65" t="s">
        <v>29</v>
      </c>
      <c r="BE5" s="232" t="s">
        <v>27</v>
      </c>
      <c r="BH5" s="66" t="s">
        <v>30</v>
      </c>
      <c r="BI5" s="67"/>
      <c r="BJ5" s="67"/>
      <c r="BK5" s="68"/>
      <c r="BL5" s="69" t="s">
        <v>30</v>
      </c>
      <c r="BM5" s="22"/>
      <c r="BN5" s="68"/>
      <c r="BO5" s="70" t="s">
        <v>30</v>
      </c>
      <c r="BP5" s="67"/>
      <c r="BQ5" s="68"/>
      <c r="BR5" s="69" t="s">
        <v>31</v>
      </c>
      <c r="BS5" s="22"/>
      <c r="BT5" s="68"/>
      <c r="BU5" s="69" t="s">
        <v>31</v>
      </c>
      <c r="BV5" s="22"/>
    </row>
    <row r="6" spans="1:74" ht="18">
      <c r="A6" s="71"/>
      <c r="B6" s="234" t="s">
        <v>32</v>
      </c>
      <c r="C6" s="235"/>
      <c r="D6" s="72" t="s">
        <v>33</v>
      </c>
      <c r="E6" s="72"/>
      <c r="F6" s="73" t="s">
        <v>34</v>
      </c>
      <c r="G6" s="74" t="s">
        <v>35</v>
      </c>
      <c r="H6" s="75"/>
      <c r="I6" s="73" t="s">
        <v>34</v>
      </c>
      <c r="J6" s="74" t="s">
        <v>36</v>
      </c>
      <c r="K6" s="75"/>
      <c r="L6" s="73" t="s">
        <v>34</v>
      </c>
      <c r="M6" s="76" t="s">
        <v>36</v>
      </c>
      <c r="N6" s="77"/>
      <c r="O6" s="73" t="s">
        <v>34</v>
      </c>
      <c r="P6" s="74" t="s">
        <v>36</v>
      </c>
      <c r="Q6" s="75"/>
      <c r="R6" s="73" t="s">
        <v>34</v>
      </c>
      <c r="S6" s="74" t="s">
        <v>36</v>
      </c>
      <c r="T6" s="75"/>
      <c r="U6" s="73" t="s">
        <v>34</v>
      </c>
      <c r="V6" s="74" t="s">
        <v>36</v>
      </c>
      <c r="W6" s="77"/>
      <c r="X6" s="73" t="s">
        <v>34</v>
      </c>
      <c r="Y6" s="74" t="s">
        <v>36</v>
      </c>
      <c r="Z6" s="78"/>
      <c r="AA6" s="79" t="s">
        <v>34</v>
      </c>
      <c r="AB6" s="80" t="s">
        <v>36</v>
      </c>
      <c r="AC6" s="77"/>
      <c r="AD6" s="73" t="s">
        <v>34</v>
      </c>
      <c r="AE6" s="74" t="s">
        <v>36</v>
      </c>
      <c r="AF6" s="81"/>
      <c r="AG6" s="73" t="s">
        <v>34</v>
      </c>
      <c r="AH6" s="74" t="s">
        <v>36</v>
      </c>
      <c r="AI6" s="75"/>
      <c r="AJ6" s="73" t="s">
        <v>34</v>
      </c>
      <c r="AK6" s="74" t="s">
        <v>36</v>
      </c>
      <c r="AL6" s="77"/>
      <c r="AM6" s="73" t="s">
        <v>34</v>
      </c>
      <c r="AN6" s="74" t="s">
        <v>36</v>
      </c>
      <c r="AO6" s="77"/>
      <c r="AP6" s="73" t="s">
        <v>34</v>
      </c>
      <c r="AQ6" s="74" t="s">
        <v>36</v>
      </c>
      <c r="AR6" s="82"/>
      <c r="AS6" s="73" t="s">
        <v>34</v>
      </c>
      <c r="AT6" s="74" t="s">
        <v>36</v>
      </c>
      <c r="AU6" s="77"/>
      <c r="AV6" s="73" t="s">
        <v>34</v>
      </c>
      <c r="AW6" s="74" t="s">
        <v>36</v>
      </c>
      <c r="AX6" s="83"/>
      <c r="AY6" s="84" t="s">
        <v>37</v>
      </c>
      <c r="AZ6" s="85" t="s">
        <v>38</v>
      </c>
      <c r="BA6" s="86" t="s">
        <v>39</v>
      </c>
      <c r="BB6" s="230"/>
      <c r="BC6" s="87" t="s">
        <v>40</v>
      </c>
      <c r="BD6" s="88" t="s">
        <v>39</v>
      </c>
      <c r="BE6" s="232"/>
      <c r="BH6" s="66" t="s">
        <v>41</v>
      </c>
      <c r="BI6" s="67"/>
      <c r="BJ6" s="89"/>
      <c r="BK6" s="90"/>
      <c r="BL6" s="69" t="s">
        <v>41</v>
      </c>
      <c r="BM6" s="22"/>
      <c r="BN6" s="90"/>
      <c r="BO6" s="70" t="s">
        <v>41</v>
      </c>
      <c r="BP6" s="67"/>
      <c r="BQ6" s="90"/>
      <c r="BR6" s="69" t="s">
        <v>41</v>
      </c>
      <c r="BS6" s="22"/>
      <c r="BT6" s="90"/>
      <c r="BU6" s="69" t="s">
        <v>41</v>
      </c>
      <c r="BV6" s="22"/>
    </row>
    <row r="7" spans="1:74" ht="18.75" thickBot="1">
      <c r="A7" s="91" t="s">
        <v>42</v>
      </c>
      <c r="B7" s="92" t="s">
        <v>43</v>
      </c>
      <c r="C7" s="93"/>
      <c r="D7" s="236"/>
      <c r="E7" s="237"/>
      <c r="F7" s="94" t="s">
        <v>44</v>
      </c>
      <c r="G7" s="95" t="s">
        <v>45</v>
      </c>
      <c r="H7" s="96" t="s">
        <v>46</v>
      </c>
      <c r="I7" s="94" t="s">
        <v>44</v>
      </c>
      <c r="J7" s="95" t="s">
        <v>45</v>
      </c>
      <c r="K7" s="97" t="s">
        <v>46</v>
      </c>
      <c r="L7" s="94" t="s">
        <v>44</v>
      </c>
      <c r="M7" s="98" t="s">
        <v>45</v>
      </c>
      <c r="N7" s="99" t="s">
        <v>46</v>
      </c>
      <c r="O7" s="94" t="s">
        <v>44</v>
      </c>
      <c r="P7" s="95" t="s">
        <v>45</v>
      </c>
      <c r="Q7" s="97" t="s">
        <v>46</v>
      </c>
      <c r="R7" s="94" t="s">
        <v>44</v>
      </c>
      <c r="S7" s="95" t="s">
        <v>45</v>
      </c>
      <c r="T7" s="97" t="s">
        <v>46</v>
      </c>
      <c r="U7" s="94" t="s">
        <v>44</v>
      </c>
      <c r="V7" s="95" t="s">
        <v>45</v>
      </c>
      <c r="W7" s="99" t="s">
        <v>46</v>
      </c>
      <c r="X7" s="94" t="s">
        <v>44</v>
      </c>
      <c r="Y7" s="95" t="s">
        <v>45</v>
      </c>
      <c r="Z7" s="100" t="s">
        <v>46</v>
      </c>
      <c r="AA7" s="101" t="s">
        <v>44</v>
      </c>
      <c r="AB7" s="102" t="s">
        <v>45</v>
      </c>
      <c r="AC7" s="103" t="s">
        <v>46</v>
      </c>
      <c r="AD7" s="94" t="s">
        <v>44</v>
      </c>
      <c r="AE7" s="95" t="s">
        <v>45</v>
      </c>
      <c r="AF7" s="104" t="s">
        <v>46</v>
      </c>
      <c r="AG7" s="94" t="s">
        <v>44</v>
      </c>
      <c r="AH7" s="95" t="s">
        <v>45</v>
      </c>
      <c r="AI7" s="97" t="s">
        <v>46</v>
      </c>
      <c r="AJ7" s="94" t="s">
        <v>44</v>
      </c>
      <c r="AK7" s="95" t="s">
        <v>45</v>
      </c>
      <c r="AL7" s="99" t="s">
        <v>46</v>
      </c>
      <c r="AM7" s="94" t="s">
        <v>44</v>
      </c>
      <c r="AN7" s="95" t="s">
        <v>45</v>
      </c>
      <c r="AO7" s="99" t="s">
        <v>46</v>
      </c>
      <c r="AP7" s="94" t="s">
        <v>44</v>
      </c>
      <c r="AQ7" s="95" t="s">
        <v>45</v>
      </c>
      <c r="AR7" s="105" t="s">
        <v>46</v>
      </c>
      <c r="AS7" s="94" t="s">
        <v>44</v>
      </c>
      <c r="AT7" s="95" t="s">
        <v>45</v>
      </c>
      <c r="AU7" s="99" t="s">
        <v>46</v>
      </c>
      <c r="AV7" s="94" t="s">
        <v>44</v>
      </c>
      <c r="AW7" s="95" t="s">
        <v>45</v>
      </c>
      <c r="AX7" s="106" t="s">
        <v>46</v>
      </c>
      <c r="AY7" s="107" t="s">
        <v>47</v>
      </c>
      <c r="AZ7" s="108" t="s">
        <v>48</v>
      </c>
      <c r="BA7" s="109" t="s">
        <v>39</v>
      </c>
      <c r="BB7" s="231"/>
      <c r="BC7" s="110" t="s">
        <v>49</v>
      </c>
      <c r="BD7" s="111" t="s">
        <v>39</v>
      </c>
      <c r="BE7" s="233"/>
      <c r="BH7" s="112" t="s">
        <v>50</v>
      </c>
      <c r="BI7" s="113" t="s">
        <v>51</v>
      </c>
      <c r="BJ7" s="114" t="s">
        <v>52</v>
      </c>
      <c r="BK7" s="115"/>
      <c r="BL7" s="114" t="s">
        <v>50</v>
      </c>
      <c r="BM7" s="113" t="s">
        <v>51</v>
      </c>
      <c r="BN7" s="115"/>
      <c r="BO7" s="114" t="s">
        <v>50</v>
      </c>
      <c r="BP7" s="113" t="s">
        <v>51</v>
      </c>
      <c r="BQ7" s="115"/>
      <c r="BR7" s="114" t="s">
        <v>50</v>
      </c>
      <c r="BS7" s="113" t="s">
        <v>51</v>
      </c>
      <c r="BT7" s="115"/>
      <c r="BU7" s="114" t="s">
        <v>50</v>
      </c>
      <c r="BV7" s="112" t="s">
        <v>51</v>
      </c>
    </row>
    <row r="8" spans="1:74" ht="20.25">
      <c r="A8" s="116"/>
      <c r="B8" s="117"/>
      <c r="C8" s="118"/>
      <c r="D8" s="119"/>
      <c r="E8" s="120"/>
      <c r="F8" s="121" t="s">
        <v>53</v>
      </c>
      <c r="G8" s="122"/>
      <c r="H8" s="123"/>
      <c r="I8" s="124" t="s">
        <v>54</v>
      </c>
      <c r="J8" s="122"/>
      <c r="K8" s="123"/>
      <c r="L8" s="125" t="s">
        <v>54</v>
      </c>
      <c r="M8" s="122"/>
      <c r="N8" s="123"/>
      <c r="O8" s="126" t="s">
        <v>55</v>
      </c>
      <c r="P8" s="127">
        <v>0</v>
      </c>
      <c r="Q8" s="128">
        <v>0</v>
      </c>
      <c r="R8" s="125" t="s">
        <v>54</v>
      </c>
      <c r="S8" s="122"/>
      <c r="T8" s="123"/>
      <c r="U8" s="121" t="s">
        <v>56</v>
      </c>
      <c r="V8" s="122"/>
      <c r="W8" s="123"/>
      <c r="X8" s="127"/>
      <c r="Y8" s="127"/>
      <c r="Z8" s="128"/>
      <c r="AA8" s="126" t="s">
        <v>54</v>
      </c>
      <c r="AB8" s="127">
        <v>0</v>
      </c>
      <c r="AC8" s="128">
        <v>0</v>
      </c>
      <c r="AD8" s="121" t="s">
        <v>54</v>
      </c>
      <c r="AE8" s="122"/>
      <c r="AF8" s="123"/>
      <c r="AG8" s="121" t="s">
        <v>54</v>
      </c>
      <c r="AH8" s="122"/>
      <c r="AI8" s="123"/>
      <c r="AJ8" s="125" t="s">
        <v>54</v>
      </c>
      <c r="AK8" s="122"/>
      <c r="AL8" s="123"/>
      <c r="AM8" s="121" t="s">
        <v>54</v>
      </c>
      <c r="AN8" s="122">
        <v>2</v>
      </c>
      <c r="AO8" s="123">
        <v>2</v>
      </c>
      <c r="AP8" s="129"/>
      <c r="AQ8" s="130"/>
      <c r="AR8" s="131"/>
      <c r="AS8" s="132" t="s">
        <v>54</v>
      </c>
      <c r="AT8" s="127">
        <v>0</v>
      </c>
      <c r="AU8" s="128">
        <v>0</v>
      </c>
      <c r="AV8" s="121" t="s">
        <v>53</v>
      </c>
      <c r="AW8" s="122">
        <v>6</v>
      </c>
      <c r="AX8" s="123">
        <v>3</v>
      </c>
      <c r="AY8" s="133">
        <f>AW8+AT8+AQ8+AN8+AK8+AH8+AE8+AB8+Y8+V8+S8+P8+M8+J8+G8</f>
        <v>8</v>
      </c>
      <c r="AZ8" s="134">
        <f>AX8+AU8+AR8+AO8+AL8+AI8+AF8+AC8+Z8+W8+T8+Q8+N8+K8+H8</f>
        <v>5</v>
      </c>
      <c r="BA8" s="135">
        <f>BA9</f>
        <v>3.16</v>
      </c>
      <c r="BB8" s="136"/>
      <c r="BC8" s="137"/>
      <c r="BD8" s="138"/>
      <c r="BE8" s="139"/>
      <c r="BH8" s="140"/>
      <c r="BI8" s="141"/>
      <c r="BJ8" s="142"/>
      <c r="BK8" s="143"/>
      <c r="BL8" s="140"/>
      <c r="BM8" s="141"/>
      <c r="BN8" s="143"/>
      <c r="BO8" s="140"/>
      <c r="BP8" s="141"/>
      <c r="BQ8" s="143"/>
      <c r="BR8" s="140"/>
      <c r="BS8" s="141"/>
      <c r="BT8" s="143"/>
      <c r="BU8" s="140"/>
      <c r="BV8" s="144"/>
    </row>
    <row r="9" spans="1:74" ht="24" thickBot="1">
      <c r="A9" s="145">
        <v>1</v>
      </c>
      <c r="B9" s="146"/>
      <c r="C9" s="147"/>
      <c r="D9" s="147"/>
      <c r="E9" s="148"/>
      <c r="F9" s="149">
        <v>5</v>
      </c>
      <c r="G9" s="150" t="s">
        <v>57</v>
      </c>
      <c r="H9" s="151"/>
      <c r="I9" s="152">
        <v>16</v>
      </c>
      <c r="J9" s="150" t="s">
        <v>58</v>
      </c>
      <c r="K9" s="151"/>
      <c r="L9" s="152">
        <v>6</v>
      </c>
      <c r="M9" s="150" t="s">
        <v>59</v>
      </c>
      <c r="N9" s="151"/>
      <c r="O9" s="153">
        <v>2</v>
      </c>
      <c r="P9" s="154" t="s">
        <v>60</v>
      </c>
      <c r="Q9" s="155">
        <v>0</v>
      </c>
      <c r="R9" s="152">
        <v>9</v>
      </c>
      <c r="S9" s="150" t="s">
        <v>61</v>
      </c>
      <c r="T9" s="151"/>
      <c r="U9" s="149">
        <v>7</v>
      </c>
      <c r="V9" s="150" t="s">
        <v>62</v>
      </c>
      <c r="W9" s="151"/>
      <c r="X9" s="154"/>
      <c r="Y9" s="154"/>
      <c r="Z9" s="155"/>
      <c r="AA9" s="153">
        <v>13</v>
      </c>
      <c r="AB9" s="154" t="s">
        <v>60</v>
      </c>
      <c r="AC9" s="155">
        <v>0</v>
      </c>
      <c r="AD9" s="149">
        <v>3</v>
      </c>
      <c r="AE9" s="150" t="s">
        <v>63</v>
      </c>
      <c r="AF9" s="151"/>
      <c r="AG9" s="149">
        <v>3</v>
      </c>
      <c r="AH9" s="150" t="s">
        <v>63</v>
      </c>
      <c r="AI9" s="151"/>
      <c r="AJ9" s="152">
        <v>11</v>
      </c>
      <c r="AK9" s="150" t="s">
        <v>64</v>
      </c>
      <c r="AL9" s="151"/>
      <c r="AM9" s="149">
        <v>15</v>
      </c>
      <c r="AN9" s="150" t="s">
        <v>65</v>
      </c>
      <c r="AO9" s="151">
        <v>1</v>
      </c>
      <c r="AP9" s="156"/>
      <c r="AQ9" s="157"/>
      <c r="AR9" s="158"/>
      <c r="AS9" s="159">
        <v>14</v>
      </c>
      <c r="AT9" s="154" t="s">
        <v>60</v>
      </c>
      <c r="AU9" s="155">
        <v>0</v>
      </c>
      <c r="AV9" s="149">
        <v>10</v>
      </c>
      <c r="AW9" s="150" t="s">
        <v>66</v>
      </c>
      <c r="AX9" s="151">
        <v>2</v>
      </c>
      <c r="AY9" s="160">
        <f>AY8/AZ8</f>
        <v>1.6</v>
      </c>
      <c r="AZ9" s="161">
        <f>AX9+AU9+AR9+AO9+AL9+AI9+AF9+AC9+Z9+W9+T9+Q9+N9+K9+H9</f>
        <v>3</v>
      </c>
      <c r="BA9" s="162">
        <f>AZ9+AY9/10</f>
        <v>3.16</v>
      </c>
      <c r="BB9" s="163"/>
      <c r="BC9" s="164">
        <v>1</v>
      </c>
      <c r="BD9" s="165"/>
      <c r="BE9" s="166"/>
      <c r="BF9" s="167">
        <v>1</v>
      </c>
      <c r="BH9" s="168" t="s">
        <v>67</v>
      </c>
      <c r="BI9" s="169"/>
      <c r="BJ9" s="170"/>
      <c r="BK9" s="171"/>
      <c r="BL9" s="168" t="s">
        <v>68</v>
      </c>
      <c r="BM9" s="169"/>
      <c r="BN9" s="171"/>
      <c r="BO9" s="168" t="s">
        <v>69</v>
      </c>
      <c r="BP9" s="169"/>
      <c r="BQ9" s="171"/>
      <c r="BR9" s="168" t="s">
        <v>70</v>
      </c>
      <c r="BS9" s="169"/>
      <c r="BT9" s="171"/>
      <c r="BU9" s="168" t="s">
        <v>71</v>
      </c>
      <c r="BV9" s="172"/>
    </row>
    <row r="10" spans="1:74" ht="20.25">
      <c r="A10" s="116"/>
      <c r="B10" s="117"/>
      <c r="C10" s="118"/>
      <c r="D10" s="119"/>
      <c r="E10" s="120"/>
      <c r="F10" s="121" t="s">
        <v>54</v>
      </c>
      <c r="G10" s="122"/>
      <c r="H10" s="123"/>
      <c r="I10" s="121" t="s">
        <v>54</v>
      </c>
      <c r="J10" s="122"/>
      <c r="K10" s="123"/>
      <c r="L10" s="125" t="s">
        <v>53</v>
      </c>
      <c r="M10" s="122"/>
      <c r="N10" s="123"/>
      <c r="O10" s="126" t="s">
        <v>55</v>
      </c>
      <c r="P10" s="127">
        <v>0</v>
      </c>
      <c r="Q10" s="128">
        <v>0</v>
      </c>
      <c r="R10" s="121" t="s">
        <v>56</v>
      </c>
      <c r="S10" s="122"/>
      <c r="T10" s="123"/>
      <c r="U10" s="132" t="s">
        <v>53</v>
      </c>
      <c r="V10" s="127">
        <v>0</v>
      </c>
      <c r="W10" s="128">
        <v>0</v>
      </c>
      <c r="X10" s="125" t="s">
        <v>55</v>
      </c>
      <c r="Y10" s="122"/>
      <c r="Z10" s="123"/>
      <c r="AA10" s="125" t="s">
        <v>53</v>
      </c>
      <c r="AB10" s="122"/>
      <c r="AC10" s="123"/>
      <c r="AD10" s="121" t="s">
        <v>55</v>
      </c>
      <c r="AE10" s="122"/>
      <c r="AF10" s="123"/>
      <c r="AG10" s="121" t="s">
        <v>55</v>
      </c>
      <c r="AH10" s="122"/>
      <c r="AI10" s="123"/>
      <c r="AJ10" s="125" t="s">
        <v>55</v>
      </c>
      <c r="AK10" s="122"/>
      <c r="AL10" s="123"/>
      <c r="AM10" s="125" t="s">
        <v>72</v>
      </c>
      <c r="AN10" s="122"/>
      <c r="AO10" s="123"/>
      <c r="AP10" s="129"/>
      <c r="AQ10" s="130"/>
      <c r="AR10" s="131"/>
      <c r="AS10" s="121" t="s">
        <v>53</v>
      </c>
      <c r="AT10" s="122"/>
      <c r="AU10" s="123"/>
      <c r="AV10" s="129"/>
      <c r="AW10" s="130"/>
      <c r="AX10" s="131"/>
      <c r="AY10" s="133">
        <f>AW10+AT10+AQ10+AN10+AK10+AH10+AE10+AB10+Y10+V10+S10+P10+M10+J10+G10</f>
        <v>0</v>
      </c>
      <c r="AZ10" s="134">
        <f aca="true" t="shared" si="0" ref="AZ10:AZ39">AX10+AU10+AR10+AO10+AL10+AI10+AF10+AC10+Z10+W10+T10+Q10+N10+K10+H10</f>
        <v>0</v>
      </c>
      <c r="BA10" s="135" t="e">
        <f>BA11</f>
        <v>#DIV/0!</v>
      </c>
      <c r="BB10" s="136"/>
      <c r="BC10" s="137"/>
      <c r="BD10" s="138"/>
      <c r="BE10" s="139"/>
      <c r="BF10" s="173"/>
      <c r="BH10" s="140"/>
      <c r="BI10" s="141"/>
      <c r="BJ10" s="142"/>
      <c r="BK10" s="143"/>
      <c r="BL10" s="140"/>
      <c r="BM10" s="141"/>
      <c r="BN10" s="143"/>
      <c r="BO10" s="140"/>
      <c r="BP10" s="141"/>
      <c r="BQ10" s="143"/>
      <c r="BR10" s="140"/>
      <c r="BS10" s="141"/>
      <c r="BT10" s="143"/>
      <c r="BU10" s="140"/>
      <c r="BV10" s="144"/>
    </row>
    <row r="11" spans="1:74" ht="24" thickBot="1">
      <c r="A11" s="145">
        <v>2</v>
      </c>
      <c r="B11" s="146"/>
      <c r="C11" s="147"/>
      <c r="D11" s="147"/>
      <c r="E11" s="148"/>
      <c r="F11" s="149">
        <v>4</v>
      </c>
      <c r="G11" s="150" t="s">
        <v>73</v>
      </c>
      <c r="H11" s="151"/>
      <c r="I11" s="149">
        <v>15</v>
      </c>
      <c r="J11" s="150" t="s">
        <v>74</v>
      </c>
      <c r="K11" s="151"/>
      <c r="L11" s="152">
        <v>5</v>
      </c>
      <c r="M11" s="150" t="s">
        <v>75</v>
      </c>
      <c r="N11" s="151"/>
      <c r="O11" s="153">
        <v>1</v>
      </c>
      <c r="P11" s="154" t="s">
        <v>60</v>
      </c>
      <c r="Q11" s="155">
        <v>0</v>
      </c>
      <c r="R11" s="149">
        <v>8</v>
      </c>
      <c r="S11" s="150" t="s">
        <v>76</v>
      </c>
      <c r="T11" s="151"/>
      <c r="U11" s="159">
        <v>6</v>
      </c>
      <c r="V11" s="154" t="s">
        <v>60</v>
      </c>
      <c r="W11" s="155">
        <v>0</v>
      </c>
      <c r="X11" s="152">
        <v>16</v>
      </c>
      <c r="Y11" s="150" t="s">
        <v>77</v>
      </c>
      <c r="Z11" s="151"/>
      <c r="AA11" s="152">
        <v>12</v>
      </c>
      <c r="AB11" s="150" t="s">
        <v>78</v>
      </c>
      <c r="AC11" s="151"/>
      <c r="AD11" s="149">
        <v>16</v>
      </c>
      <c r="AE11" s="150" t="s">
        <v>79</v>
      </c>
      <c r="AF11" s="151"/>
      <c r="AG11" s="149">
        <v>16</v>
      </c>
      <c r="AH11" s="150" t="s">
        <v>79</v>
      </c>
      <c r="AI11" s="151"/>
      <c r="AJ11" s="152">
        <v>10</v>
      </c>
      <c r="AK11" s="150" t="s">
        <v>80</v>
      </c>
      <c r="AL11" s="151"/>
      <c r="AM11" s="152">
        <v>14</v>
      </c>
      <c r="AN11" s="150" t="s">
        <v>81</v>
      </c>
      <c r="AO11" s="151"/>
      <c r="AP11" s="156"/>
      <c r="AQ11" s="157"/>
      <c r="AR11" s="158"/>
      <c r="AS11" s="149">
        <v>13</v>
      </c>
      <c r="AT11" s="150" t="s">
        <v>82</v>
      </c>
      <c r="AU11" s="151"/>
      <c r="AV11" s="156"/>
      <c r="AW11" s="157"/>
      <c r="AX11" s="158"/>
      <c r="AY11" s="160" t="e">
        <f>AY10/AZ10</f>
        <v>#DIV/0!</v>
      </c>
      <c r="AZ11" s="161">
        <f t="shared" si="0"/>
        <v>0</v>
      </c>
      <c r="BA11" s="162" t="e">
        <f>AZ11+AY11/10</f>
        <v>#DIV/0!</v>
      </c>
      <c r="BB11" s="163"/>
      <c r="BC11" s="164">
        <v>2</v>
      </c>
      <c r="BD11" s="165"/>
      <c r="BE11" s="166"/>
      <c r="BF11" s="167">
        <v>2</v>
      </c>
      <c r="BH11" s="174" t="s">
        <v>83</v>
      </c>
      <c r="BI11" s="175"/>
      <c r="BJ11" s="176"/>
      <c r="BK11" s="115"/>
      <c r="BL11" s="174" t="s">
        <v>84</v>
      </c>
      <c r="BM11" s="175"/>
      <c r="BN11" s="115"/>
      <c r="BO11" s="174" t="s">
        <v>85</v>
      </c>
      <c r="BP11" s="175"/>
      <c r="BQ11" s="115"/>
      <c r="BR11" s="174" t="s">
        <v>86</v>
      </c>
      <c r="BS11" s="175"/>
      <c r="BT11" s="115"/>
      <c r="BU11" s="174" t="s">
        <v>87</v>
      </c>
      <c r="BV11" s="177"/>
    </row>
    <row r="12" spans="1:74" ht="20.25">
      <c r="A12" s="116"/>
      <c r="B12" s="117"/>
      <c r="C12" s="118"/>
      <c r="D12" s="119"/>
      <c r="E12" s="120"/>
      <c r="F12" s="132" t="s">
        <v>55</v>
      </c>
      <c r="G12" s="127">
        <v>0</v>
      </c>
      <c r="H12" s="128">
        <v>0</v>
      </c>
      <c r="I12" s="121" t="s">
        <v>53</v>
      </c>
      <c r="J12" s="122"/>
      <c r="K12" s="123"/>
      <c r="L12" s="178" t="s">
        <v>53</v>
      </c>
      <c r="M12" s="122"/>
      <c r="N12" s="123"/>
      <c r="O12" s="125" t="s">
        <v>54</v>
      </c>
      <c r="P12" s="122">
        <v>2</v>
      </c>
      <c r="Q12" s="123">
        <v>2</v>
      </c>
      <c r="R12" s="132" t="s">
        <v>53</v>
      </c>
      <c r="S12" s="127">
        <v>0</v>
      </c>
      <c r="T12" s="128">
        <v>0</v>
      </c>
      <c r="U12" s="121" t="s">
        <v>54</v>
      </c>
      <c r="V12" s="122"/>
      <c r="W12" s="123"/>
      <c r="X12" s="121" t="s">
        <v>55</v>
      </c>
      <c r="Y12" s="122"/>
      <c r="Z12" s="123"/>
      <c r="AA12" s="125" t="s">
        <v>72</v>
      </c>
      <c r="AB12" s="122"/>
      <c r="AC12" s="123"/>
      <c r="AD12" s="121" t="s">
        <v>54</v>
      </c>
      <c r="AE12" s="122"/>
      <c r="AF12" s="123"/>
      <c r="AG12" s="121" t="s">
        <v>54</v>
      </c>
      <c r="AH12" s="122"/>
      <c r="AI12" s="123"/>
      <c r="AJ12" s="121" t="s">
        <v>56</v>
      </c>
      <c r="AK12" s="122"/>
      <c r="AL12" s="123"/>
      <c r="AM12" s="179" t="s">
        <v>54</v>
      </c>
      <c r="AN12" s="127">
        <v>0</v>
      </c>
      <c r="AO12" s="128">
        <v>0</v>
      </c>
      <c r="AP12" s="121" t="s">
        <v>53</v>
      </c>
      <c r="AQ12" s="122"/>
      <c r="AR12" s="123"/>
      <c r="AS12" s="121" t="s">
        <v>72</v>
      </c>
      <c r="AT12" s="122"/>
      <c r="AU12" s="123"/>
      <c r="AV12" s="125" t="s">
        <v>55</v>
      </c>
      <c r="AW12" s="122"/>
      <c r="AX12" s="123"/>
      <c r="AY12" s="133">
        <f>AW12+AT12+AQ12+AN12+AK12+AH12+AE12+AB12+Y12+V12+S12+P12+M12+J12+G12</f>
        <v>2</v>
      </c>
      <c r="AZ12" s="134">
        <f t="shared" si="0"/>
        <v>2</v>
      </c>
      <c r="BA12" s="135">
        <f>BA13</f>
        <v>2.1</v>
      </c>
      <c r="BB12" s="136"/>
      <c r="BC12" s="137"/>
      <c r="BD12" s="138"/>
      <c r="BE12" s="139"/>
      <c r="BF12" s="167"/>
      <c r="BH12" s="140"/>
      <c r="BI12" s="141"/>
      <c r="BJ12" s="142"/>
      <c r="BK12" s="143"/>
      <c r="BL12" s="140"/>
      <c r="BM12" s="141"/>
      <c r="BN12" s="143"/>
      <c r="BO12" s="140"/>
      <c r="BP12" s="141"/>
      <c r="BQ12" s="143"/>
      <c r="BR12" s="140"/>
      <c r="BS12" s="141"/>
      <c r="BT12" s="143"/>
      <c r="BU12" s="180"/>
      <c r="BV12" s="181"/>
    </row>
    <row r="13" spans="1:74" ht="24" thickBot="1">
      <c r="A13" s="145">
        <v>3</v>
      </c>
      <c r="B13" s="146"/>
      <c r="C13" s="147"/>
      <c r="D13" s="147"/>
      <c r="E13" s="148"/>
      <c r="F13" s="159">
        <v>16</v>
      </c>
      <c r="G13" s="154" t="s">
        <v>60</v>
      </c>
      <c r="H13" s="155">
        <v>0</v>
      </c>
      <c r="I13" s="149">
        <v>14</v>
      </c>
      <c r="J13" s="150" t="s">
        <v>88</v>
      </c>
      <c r="K13" s="151"/>
      <c r="L13" s="149">
        <v>4</v>
      </c>
      <c r="M13" s="150" t="s">
        <v>89</v>
      </c>
      <c r="N13" s="151"/>
      <c r="O13" s="152">
        <v>15</v>
      </c>
      <c r="P13" s="150" t="s">
        <v>90</v>
      </c>
      <c r="Q13" s="151">
        <v>2</v>
      </c>
      <c r="R13" s="159">
        <v>7</v>
      </c>
      <c r="S13" s="154" t="s">
        <v>60</v>
      </c>
      <c r="T13" s="155">
        <v>0</v>
      </c>
      <c r="U13" s="149">
        <v>5</v>
      </c>
      <c r="V13" s="150" t="s">
        <v>91</v>
      </c>
      <c r="W13" s="151"/>
      <c r="X13" s="149">
        <v>7</v>
      </c>
      <c r="Y13" s="150" t="s">
        <v>92</v>
      </c>
      <c r="Z13" s="151"/>
      <c r="AA13" s="152">
        <v>11</v>
      </c>
      <c r="AB13" s="150" t="s">
        <v>93</v>
      </c>
      <c r="AC13" s="151"/>
      <c r="AD13" s="149">
        <v>1</v>
      </c>
      <c r="AE13" s="150" t="s">
        <v>63</v>
      </c>
      <c r="AF13" s="151"/>
      <c r="AG13" s="149">
        <v>1</v>
      </c>
      <c r="AH13" s="150" t="s">
        <v>63</v>
      </c>
      <c r="AI13" s="151"/>
      <c r="AJ13" s="149">
        <v>9</v>
      </c>
      <c r="AK13" s="150" t="s">
        <v>94</v>
      </c>
      <c r="AL13" s="151"/>
      <c r="AM13" s="153">
        <v>13</v>
      </c>
      <c r="AN13" s="154" t="s">
        <v>60</v>
      </c>
      <c r="AO13" s="155">
        <v>0</v>
      </c>
      <c r="AP13" s="149">
        <v>12</v>
      </c>
      <c r="AQ13" s="150" t="s">
        <v>82</v>
      </c>
      <c r="AR13" s="151"/>
      <c r="AS13" s="149">
        <v>12</v>
      </c>
      <c r="AT13" s="150" t="s">
        <v>95</v>
      </c>
      <c r="AU13" s="151"/>
      <c r="AV13" s="152">
        <v>13</v>
      </c>
      <c r="AW13" s="150" t="s">
        <v>96</v>
      </c>
      <c r="AX13" s="151"/>
      <c r="AY13" s="160">
        <f>AY12/AZ12</f>
        <v>1</v>
      </c>
      <c r="AZ13" s="161">
        <f t="shared" si="0"/>
        <v>2</v>
      </c>
      <c r="BA13" s="162">
        <f>AZ13+AY13/10</f>
        <v>2.1</v>
      </c>
      <c r="BB13" s="163"/>
      <c r="BC13" s="164">
        <v>3</v>
      </c>
      <c r="BD13" s="165"/>
      <c r="BE13" s="166"/>
      <c r="BF13" s="167">
        <v>3</v>
      </c>
      <c r="BH13" s="174" t="s">
        <v>97</v>
      </c>
      <c r="BI13" s="175"/>
      <c r="BJ13" s="176"/>
      <c r="BK13" s="115"/>
      <c r="BL13" s="174" t="s">
        <v>98</v>
      </c>
      <c r="BM13" s="175"/>
      <c r="BN13" s="115"/>
      <c r="BO13" s="174" t="s">
        <v>99</v>
      </c>
      <c r="BP13" s="175"/>
      <c r="BQ13" s="115"/>
      <c r="BR13" s="174" t="s">
        <v>100</v>
      </c>
      <c r="BS13" s="175"/>
      <c r="BT13" s="115"/>
      <c r="BU13" s="174" t="s">
        <v>101</v>
      </c>
      <c r="BV13" s="177"/>
    </row>
    <row r="14" spans="1:74" ht="20.25">
      <c r="A14" s="116"/>
      <c r="B14" s="117"/>
      <c r="C14" s="118"/>
      <c r="D14" s="119"/>
      <c r="E14" s="120"/>
      <c r="F14" s="121" t="s">
        <v>54</v>
      </c>
      <c r="G14" s="122"/>
      <c r="H14" s="123"/>
      <c r="I14" s="132" t="s">
        <v>102</v>
      </c>
      <c r="J14" s="127">
        <v>0</v>
      </c>
      <c r="K14" s="128">
        <v>0</v>
      </c>
      <c r="L14" s="178" t="s">
        <v>53</v>
      </c>
      <c r="M14" s="122"/>
      <c r="N14" s="123"/>
      <c r="O14" s="125" t="s">
        <v>53</v>
      </c>
      <c r="P14" s="122"/>
      <c r="Q14" s="123"/>
      <c r="R14" s="121" t="s">
        <v>54</v>
      </c>
      <c r="S14" s="122"/>
      <c r="T14" s="123"/>
      <c r="U14" s="121" t="s">
        <v>55</v>
      </c>
      <c r="V14" s="122"/>
      <c r="W14" s="123"/>
      <c r="X14" s="129"/>
      <c r="Y14" s="130"/>
      <c r="Z14" s="131"/>
      <c r="AA14" s="121" t="s">
        <v>72</v>
      </c>
      <c r="AB14" s="122"/>
      <c r="AC14" s="123"/>
      <c r="AD14" s="129"/>
      <c r="AE14" s="130"/>
      <c r="AF14" s="131"/>
      <c r="AG14" s="121" t="s">
        <v>53</v>
      </c>
      <c r="AH14" s="122"/>
      <c r="AI14" s="123"/>
      <c r="AJ14" s="132" t="s">
        <v>53</v>
      </c>
      <c r="AK14" s="127">
        <v>0</v>
      </c>
      <c r="AL14" s="128">
        <v>0</v>
      </c>
      <c r="AM14" s="125" t="s">
        <v>55</v>
      </c>
      <c r="AN14" s="122"/>
      <c r="AO14" s="123"/>
      <c r="AP14" s="129"/>
      <c r="AQ14" s="130"/>
      <c r="AR14" s="131"/>
      <c r="AS14" s="126" t="s">
        <v>54</v>
      </c>
      <c r="AT14" s="127">
        <v>0</v>
      </c>
      <c r="AU14" s="128">
        <v>0</v>
      </c>
      <c r="AV14" s="125" t="s">
        <v>53</v>
      </c>
      <c r="AW14" s="122"/>
      <c r="AX14" s="123"/>
      <c r="AY14" s="133">
        <f>AW14+AT14+AQ14+AN14+AK14+AH14+AE14+AB14+Y14+V14+S14+P14+M14+J14+G14</f>
        <v>0</v>
      </c>
      <c r="AZ14" s="134">
        <f t="shared" si="0"/>
        <v>0</v>
      </c>
      <c r="BA14" s="135" t="e">
        <f>BA15</f>
        <v>#DIV/0!</v>
      </c>
      <c r="BB14" s="136"/>
      <c r="BC14" s="137"/>
      <c r="BD14" s="138"/>
      <c r="BE14" s="139"/>
      <c r="BF14" s="167"/>
      <c r="BH14" s="140"/>
      <c r="BI14" s="141"/>
      <c r="BJ14" s="142"/>
      <c r="BK14" s="143"/>
      <c r="BL14" s="140"/>
      <c r="BM14" s="141"/>
      <c r="BN14" s="143"/>
      <c r="BO14" s="140"/>
      <c r="BP14" s="141"/>
      <c r="BQ14" s="143"/>
      <c r="BR14" s="140"/>
      <c r="BS14" s="141"/>
      <c r="BT14" s="143"/>
      <c r="BU14" s="180"/>
      <c r="BV14" s="181"/>
    </row>
    <row r="15" spans="1:74" ht="24" thickBot="1">
      <c r="A15" s="145">
        <v>4</v>
      </c>
      <c r="B15" s="146"/>
      <c r="C15" s="147"/>
      <c r="D15" s="147"/>
      <c r="E15" s="148"/>
      <c r="F15" s="149">
        <v>2</v>
      </c>
      <c r="G15" s="150" t="s">
        <v>73</v>
      </c>
      <c r="H15" s="151"/>
      <c r="I15" s="159">
        <v>13</v>
      </c>
      <c r="J15" s="154" t="s">
        <v>60</v>
      </c>
      <c r="K15" s="155">
        <v>0</v>
      </c>
      <c r="L15" s="149">
        <v>3</v>
      </c>
      <c r="M15" s="150" t="s">
        <v>89</v>
      </c>
      <c r="N15" s="151"/>
      <c r="O15" s="152">
        <v>14</v>
      </c>
      <c r="P15" s="150" t="s">
        <v>103</v>
      </c>
      <c r="Q15" s="151"/>
      <c r="R15" s="149">
        <v>6</v>
      </c>
      <c r="S15" s="150" t="s">
        <v>104</v>
      </c>
      <c r="T15" s="151"/>
      <c r="U15" s="149">
        <v>16</v>
      </c>
      <c r="V15" s="150" t="s">
        <v>105</v>
      </c>
      <c r="W15" s="151"/>
      <c r="X15" s="156"/>
      <c r="Y15" s="157"/>
      <c r="Z15" s="158"/>
      <c r="AA15" s="149">
        <v>10</v>
      </c>
      <c r="AB15" s="150" t="s">
        <v>106</v>
      </c>
      <c r="AC15" s="151"/>
      <c r="AD15" s="156"/>
      <c r="AE15" s="157"/>
      <c r="AF15" s="158"/>
      <c r="AG15" s="149">
        <v>15</v>
      </c>
      <c r="AH15" s="150" t="s">
        <v>107</v>
      </c>
      <c r="AI15" s="151"/>
      <c r="AJ15" s="159">
        <v>8</v>
      </c>
      <c r="AK15" s="154" t="s">
        <v>60</v>
      </c>
      <c r="AL15" s="155">
        <v>0</v>
      </c>
      <c r="AM15" s="152">
        <v>12</v>
      </c>
      <c r="AN15" s="150" t="s">
        <v>108</v>
      </c>
      <c r="AO15" s="151"/>
      <c r="AP15" s="156"/>
      <c r="AQ15" s="157"/>
      <c r="AR15" s="158"/>
      <c r="AS15" s="153">
        <v>11</v>
      </c>
      <c r="AT15" s="154" t="s">
        <v>60</v>
      </c>
      <c r="AU15" s="155">
        <v>0</v>
      </c>
      <c r="AV15" s="152">
        <v>8</v>
      </c>
      <c r="AW15" s="150" t="s">
        <v>109</v>
      </c>
      <c r="AX15" s="151"/>
      <c r="AY15" s="160" t="e">
        <f>AY14/AZ14</f>
        <v>#DIV/0!</v>
      </c>
      <c r="AZ15" s="161">
        <f t="shared" si="0"/>
        <v>0</v>
      </c>
      <c r="BA15" s="162" t="e">
        <f>AZ15+AY15/10</f>
        <v>#DIV/0!</v>
      </c>
      <c r="BB15" s="163"/>
      <c r="BC15" s="164">
        <v>4</v>
      </c>
      <c r="BD15" s="165"/>
      <c r="BE15" s="166"/>
      <c r="BF15" s="167">
        <v>4</v>
      </c>
      <c r="BH15" s="174" t="s">
        <v>110</v>
      </c>
      <c r="BI15" s="175"/>
      <c r="BJ15" s="176"/>
      <c r="BK15" s="115"/>
      <c r="BL15" s="174" t="s">
        <v>111</v>
      </c>
      <c r="BM15" s="175"/>
      <c r="BN15" s="115"/>
      <c r="BO15" s="174" t="s">
        <v>112</v>
      </c>
      <c r="BP15" s="175"/>
      <c r="BQ15" s="115"/>
      <c r="BR15" s="174" t="s">
        <v>113</v>
      </c>
      <c r="BS15" s="175"/>
      <c r="BT15" s="115"/>
      <c r="BU15" s="174" t="s">
        <v>114</v>
      </c>
      <c r="BV15" s="177"/>
    </row>
    <row r="16" spans="1:74" ht="20.25">
      <c r="A16" s="116"/>
      <c r="B16" s="117"/>
      <c r="C16" s="118"/>
      <c r="D16" s="119"/>
      <c r="E16" s="120"/>
      <c r="F16" s="121" t="s">
        <v>53</v>
      </c>
      <c r="G16" s="122"/>
      <c r="H16" s="123"/>
      <c r="I16" s="126" t="s">
        <v>102</v>
      </c>
      <c r="J16" s="127">
        <v>0</v>
      </c>
      <c r="K16" s="128">
        <v>0</v>
      </c>
      <c r="L16" s="125" t="s">
        <v>53</v>
      </c>
      <c r="M16" s="122"/>
      <c r="N16" s="123"/>
      <c r="O16" s="125" t="s">
        <v>115</v>
      </c>
      <c r="P16" s="122"/>
      <c r="Q16" s="123"/>
      <c r="R16" s="121" t="s">
        <v>55</v>
      </c>
      <c r="S16" s="122"/>
      <c r="T16" s="123"/>
      <c r="U16" s="121" t="s">
        <v>54</v>
      </c>
      <c r="V16" s="122"/>
      <c r="W16" s="123"/>
      <c r="X16" s="129"/>
      <c r="Y16" s="130"/>
      <c r="Z16" s="131"/>
      <c r="AA16" s="124" t="s">
        <v>55</v>
      </c>
      <c r="AB16" s="122"/>
      <c r="AC16" s="123"/>
      <c r="AD16" s="129"/>
      <c r="AE16" s="130"/>
      <c r="AF16" s="131"/>
      <c r="AG16" s="132" t="s">
        <v>102</v>
      </c>
      <c r="AH16" s="127">
        <v>0</v>
      </c>
      <c r="AI16" s="128">
        <v>0</v>
      </c>
      <c r="AJ16" s="121" t="s">
        <v>54</v>
      </c>
      <c r="AK16" s="122"/>
      <c r="AL16" s="123"/>
      <c r="AM16" s="124" t="s">
        <v>53</v>
      </c>
      <c r="AN16" s="122"/>
      <c r="AO16" s="123"/>
      <c r="AP16" s="129"/>
      <c r="AQ16" s="130"/>
      <c r="AR16" s="131"/>
      <c r="AS16" s="125" t="s">
        <v>55</v>
      </c>
      <c r="AT16" s="122"/>
      <c r="AU16" s="123"/>
      <c r="AV16" s="129"/>
      <c r="AW16" s="130"/>
      <c r="AX16" s="131"/>
      <c r="AY16" s="133">
        <f>AW16+AT16+AQ16+AN16+AK16+AH16+AE16+AB16+Y16+V16+S16+P16+M16+J16+G16</f>
        <v>0</v>
      </c>
      <c r="AZ16" s="134">
        <f t="shared" si="0"/>
        <v>0</v>
      </c>
      <c r="BA16" s="135" t="e">
        <f>BA17</f>
        <v>#DIV/0!</v>
      </c>
      <c r="BB16" s="136"/>
      <c r="BC16" s="137"/>
      <c r="BD16" s="138"/>
      <c r="BE16" s="139"/>
      <c r="BF16" s="167"/>
      <c r="BH16" s="140"/>
      <c r="BI16" s="141"/>
      <c r="BJ16" s="142"/>
      <c r="BK16" s="143"/>
      <c r="BL16" s="140"/>
      <c r="BM16" s="141"/>
      <c r="BN16" s="143"/>
      <c r="BO16" s="140"/>
      <c r="BP16" s="141"/>
      <c r="BQ16" s="143"/>
      <c r="BR16" s="140"/>
      <c r="BS16" s="141"/>
      <c r="BT16" s="143"/>
      <c r="BU16" s="180"/>
      <c r="BV16" s="181"/>
    </row>
    <row r="17" spans="1:74" ht="24" thickBot="1">
      <c r="A17" s="145">
        <v>5</v>
      </c>
      <c r="B17" s="146"/>
      <c r="C17" s="147"/>
      <c r="D17" s="147"/>
      <c r="E17" s="148"/>
      <c r="F17" s="149">
        <v>1</v>
      </c>
      <c r="G17" s="150" t="s">
        <v>57</v>
      </c>
      <c r="H17" s="151"/>
      <c r="I17" s="153">
        <v>12</v>
      </c>
      <c r="J17" s="154" t="s">
        <v>60</v>
      </c>
      <c r="K17" s="155">
        <v>0</v>
      </c>
      <c r="L17" s="152">
        <v>2</v>
      </c>
      <c r="M17" s="150" t="s">
        <v>75</v>
      </c>
      <c r="N17" s="151"/>
      <c r="O17" s="152">
        <v>13</v>
      </c>
      <c r="P17" s="150" t="s">
        <v>116</v>
      </c>
      <c r="Q17" s="151"/>
      <c r="R17" s="149">
        <v>16</v>
      </c>
      <c r="S17" s="150" t="s">
        <v>117</v>
      </c>
      <c r="T17" s="151"/>
      <c r="U17" s="149">
        <v>3</v>
      </c>
      <c r="V17" s="150" t="s">
        <v>91</v>
      </c>
      <c r="W17" s="151"/>
      <c r="X17" s="156"/>
      <c r="Y17" s="157"/>
      <c r="Z17" s="158"/>
      <c r="AA17" s="182">
        <v>9</v>
      </c>
      <c r="AB17" s="150" t="s">
        <v>118</v>
      </c>
      <c r="AC17" s="151"/>
      <c r="AD17" s="156"/>
      <c r="AE17" s="157"/>
      <c r="AF17" s="158"/>
      <c r="AG17" s="159">
        <v>14</v>
      </c>
      <c r="AH17" s="154" t="s">
        <v>60</v>
      </c>
      <c r="AI17" s="155">
        <v>0</v>
      </c>
      <c r="AJ17" s="149">
        <v>7</v>
      </c>
      <c r="AK17" s="150" t="s">
        <v>119</v>
      </c>
      <c r="AL17" s="151"/>
      <c r="AM17" s="182">
        <v>11</v>
      </c>
      <c r="AN17" s="150" t="s">
        <v>120</v>
      </c>
      <c r="AO17" s="151"/>
      <c r="AP17" s="156"/>
      <c r="AQ17" s="157"/>
      <c r="AR17" s="158"/>
      <c r="AS17" s="152">
        <v>10</v>
      </c>
      <c r="AT17" s="150" t="s">
        <v>121</v>
      </c>
      <c r="AU17" s="151"/>
      <c r="AV17" s="156"/>
      <c r="AW17" s="157"/>
      <c r="AX17" s="158"/>
      <c r="AY17" s="160" t="e">
        <f>AY16/AZ16</f>
        <v>#DIV/0!</v>
      </c>
      <c r="AZ17" s="161">
        <f t="shared" si="0"/>
        <v>0</v>
      </c>
      <c r="BA17" s="162" t="e">
        <f>AZ17+AY17/10</f>
        <v>#DIV/0!</v>
      </c>
      <c r="BB17" s="163"/>
      <c r="BC17" s="164">
        <v>5</v>
      </c>
      <c r="BD17" s="165"/>
      <c r="BE17" s="166"/>
      <c r="BF17" s="167">
        <v>5</v>
      </c>
      <c r="BH17" s="174" t="s">
        <v>122</v>
      </c>
      <c r="BI17" s="175"/>
      <c r="BJ17" s="176"/>
      <c r="BK17" s="115"/>
      <c r="BL17" s="174" t="s">
        <v>122</v>
      </c>
      <c r="BM17" s="175"/>
      <c r="BN17" s="115"/>
      <c r="BO17" s="174" t="s">
        <v>123</v>
      </c>
      <c r="BP17" s="175"/>
      <c r="BQ17" s="115"/>
      <c r="BR17" s="174" t="s">
        <v>124</v>
      </c>
      <c r="BS17" s="175"/>
      <c r="BT17" s="115"/>
      <c r="BU17" s="174" t="s">
        <v>125</v>
      </c>
      <c r="BV17" s="177"/>
    </row>
    <row r="18" spans="1:74" ht="20.25">
      <c r="A18" s="116"/>
      <c r="B18" s="117"/>
      <c r="C18" s="118"/>
      <c r="D18" s="119"/>
      <c r="E18" s="120"/>
      <c r="F18" s="121" t="s">
        <v>115</v>
      </c>
      <c r="G18" s="122"/>
      <c r="H18" s="123"/>
      <c r="I18" s="125" t="s">
        <v>53</v>
      </c>
      <c r="J18" s="122"/>
      <c r="K18" s="123"/>
      <c r="L18" s="125" t="s">
        <v>54</v>
      </c>
      <c r="M18" s="122"/>
      <c r="N18" s="123"/>
      <c r="O18" s="121" t="s">
        <v>115</v>
      </c>
      <c r="P18" s="122"/>
      <c r="Q18" s="123"/>
      <c r="R18" s="121" t="s">
        <v>54</v>
      </c>
      <c r="S18" s="122"/>
      <c r="T18" s="123"/>
      <c r="U18" s="132" t="s">
        <v>53</v>
      </c>
      <c r="V18" s="127">
        <v>0</v>
      </c>
      <c r="W18" s="128">
        <v>0</v>
      </c>
      <c r="X18" s="129"/>
      <c r="Y18" s="130"/>
      <c r="Z18" s="131"/>
      <c r="AA18" s="132" t="s">
        <v>54</v>
      </c>
      <c r="AB18" s="127">
        <v>0</v>
      </c>
      <c r="AC18" s="128">
        <v>0</v>
      </c>
      <c r="AD18" s="125" t="s">
        <v>53</v>
      </c>
      <c r="AE18" s="122"/>
      <c r="AF18" s="123"/>
      <c r="AG18" s="125" t="s">
        <v>53</v>
      </c>
      <c r="AH18" s="122"/>
      <c r="AI18" s="123"/>
      <c r="AJ18" s="121" t="s">
        <v>55</v>
      </c>
      <c r="AK18" s="122"/>
      <c r="AL18" s="123"/>
      <c r="AM18" s="121" t="s">
        <v>53</v>
      </c>
      <c r="AN18" s="122"/>
      <c r="AO18" s="123"/>
      <c r="AP18" s="129"/>
      <c r="AQ18" s="130"/>
      <c r="AR18" s="131"/>
      <c r="AS18" s="125" t="s">
        <v>72</v>
      </c>
      <c r="AT18" s="122"/>
      <c r="AU18" s="123"/>
      <c r="AV18" s="129"/>
      <c r="AW18" s="130"/>
      <c r="AX18" s="131"/>
      <c r="AY18" s="133">
        <f>AW18+AT18+AQ18+AN18+AK18+AH18+AE18+AB18+Y18+V18+S18+P18+M18+J18+G18</f>
        <v>0</v>
      </c>
      <c r="AZ18" s="134">
        <f t="shared" si="0"/>
        <v>0</v>
      </c>
      <c r="BA18" s="135" t="e">
        <f>BA19</f>
        <v>#DIV/0!</v>
      </c>
      <c r="BB18" s="136"/>
      <c r="BC18" s="137"/>
      <c r="BD18" s="138"/>
      <c r="BE18" s="139"/>
      <c r="BF18" s="167"/>
      <c r="BH18" s="140"/>
      <c r="BI18" s="141"/>
      <c r="BJ18" s="142"/>
      <c r="BK18" s="143"/>
      <c r="BL18" s="140"/>
      <c r="BM18" s="141"/>
      <c r="BN18" s="143"/>
      <c r="BO18" s="140"/>
      <c r="BP18" s="141"/>
      <c r="BQ18" s="143"/>
      <c r="BR18" s="140"/>
      <c r="BS18" s="141"/>
      <c r="BT18" s="143"/>
      <c r="BU18" s="180"/>
      <c r="BV18" s="181"/>
    </row>
    <row r="19" spans="1:74" ht="24" thickBot="1">
      <c r="A19" s="145">
        <v>6</v>
      </c>
      <c r="B19" s="146"/>
      <c r="C19" s="147"/>
      <c r="D19" s="147"/>
      <c r="E19" s="148"/>
      <c r="F19" s="149">
        <v>15</v>
      </c>
      <c r="G19" s="150" t="s">
        <v>126</v>
      </c>
      <c r="H19" s="151"/>
      <c r="I19" s="152">
        <v>11</v>
      </c>
      <c r="J19" s="150" t="s">
        <v>127</v>
      </c>
      <c r="K19" s="151"/>
      <c r="L19" s="152">
        <v>1</v>
      </c>
      <c r="M19" s="150" t="s">
        <v>59</v>
      </c>
      <c r="N19" s="151"/>
      <c r="O19" s="149">
        <v>12</v>
      </c>
      <c r="P19" s="150" t="s">
        <v>128</v>
      </c>
      <c r="Q19" s="151"/>
      <c r="R19" s="149">
        <v>4</v>
      </c>
      <c r="S19" s="150" t="s">
        <v>104</v>
      </c>
      <c r="T19" s="151"/>
      <c r="U19" s="159">
        <v>2</v>
      </c>
      <c r="V19" s="154" t="s">
        <v>60</v>
      </c>
      <c r="W19" s="155">
        <v>0</v>
      </c>
      <c r="X19" s="156"/>
      <c r="Y19" s="157"/>
      <c r="Z19" s="158"/>
      <c r="AA19" s="159">
        <v>8</v>
      </c>
      <c r="AB19" s="154" t="s">
        <v>60</v>
      </c>
      <c r="AC19" s="155">
        <v>0</v>
      </c>
      <c r="AD19" s="152">
        <v>13</v>
      </c>
      <c r="AE19" s="150" t="s">
        <v>129</v>
      </c>
      <c r="AF19" s="151"/>
      <c r="AG19" s="152">
        <v>13</v>
      </c>
      <c r="AH19" s="150" t="s">
        <v>130</v>
      </c>
      <c r="AI19" s="151"/>
      <c r="AJ19" s="149">
        <v>16</v>
      </c>
      <c r="AK19" s="150" t="s">
        <v>131</v>
      </c>
      <c r="AL19" s="151"/>
      <c r="AM19" s="149">
        <v>10</v>
      </c>
      <c r="AN19" s="150" t="s">
        <v>132</v>
      </c>
      <c r="AO19" s="151"/>
      <c r="AP19" s="156"/>
      <c r="AQ19" s="157"/>
      <c r="AR19" s="158"/>
      <c r="AS19" s="152">
        <v>9</v>
      </c>
      <c r="AT19" s="150" t="s">
        <v>133</v>
      </c>
      <c r="AU19" s="151"/>
      <c r="AV19" s="156"/>
      <c r="AW19" s="157"/>
      <c r="AX19" s="158"/>
      <c r="AY19" s="160" t="e">
        <f>AY18/AZ18</f>
        <v>#DIV/0!</v>
      </c>
      <c r="AZ19" s="161">
        <f t="shared" si="0"/>
        <v>0</v>
      </c>
      <c r="BA19" s="162" t="e">
        <f>AZ19+AY19/10</f>
        <v>#DIV/0!</v>
      </c>
      <c r="BB19" s="163"/>
      <c r="BC19" s="164">
        <v>6</v>
      </c>
      <c r="BD19" s="165"/>
      <c r="BE19" s="166"/>
      <c r="BF19" s="167">
        <v>6</v>
      </c>
      <c r="BH19" s="174" t="s">
        <v>122</v>
      </c>
      <c r="BI19" s="175"/>
      <c r="BJ19" s="176"/>
      <c r="BK19" s="115"/>
      <c r="BL19" s="174" t="s">
        <v>134</v>
      </c>
      <c r="BM19" s="175"/>
      <c r="BN19" s="115"/>
      <c r="BO19" s="174" t="s">
        <v>135</v>
      </c>
      <c r="BP19" s="175"/>
      <c r="BQ19" s="115"/>
      <c r="BR19" s="174" t="s">
        <v>136</v>
      </c>
      <c r="BS19" s="175"/>
      <c r="BT19" s="115"/>
      <c r="BU19" s="174" t="s">
        <v>137</v>
      </c>
      <c r="BV19" s="177"/>
    </row>
    <row r="20" spans="1:74" ht="20.25">
      <c r="A20" s="116"/>
      <c r="B20" s="117"/>
      <c r="C20" s="118"/>
      <c r="D20" s="119"/>
      <c r="E20" s="120"/>
      <c r="F20" s="125" t="s">
        <v>115</v>
      </c>
      <c r="G20" s="122"/>
      <c r="H20" s="123"/>
      <c r="I20" s="178" t="s">
        <v>55</v>
      </c>
      <c r="J20" s="122"/>
      <c r="K20" s="123"/>
      <c r="L20" s="126" t="s">
        <v>102</v>
      </c>
      <c r="M20" s="127">
        <v>0</v>
      </c>
      <c r="N20" s="128">
        <v>0</v>
      </c>
      <c r="O20" s="121" t="s">
        <v>53</v>
      </c>
      <c r="P20" s="122"/>
      <c r="Q20" s="123"/>
      <c r="R20" s="132" t="s">
        <v>53</v>
      </c>
      <c r="S20" s="127">
        <v>0</v>
      </c>
      <c r="T20" s="128">
        <v>0</v>
      </c>
      <c r="U20" s="121" t="s">
        <v>56</v>
      </c>
      <c r="V20" s="122"/>
      <c r="W20" s="123"/>
      <c r="X20" s="121" t="s">
        <v>55</v>
      </c>
      <c r="Y20" s="122"/>
      <c r="Z20" s="123"/>
      <c r="AA20" s="121" t="s">
        <v>55</v>
      </c>
      <c r="AB20" s="122"/>
      <c r="AC20" s="123"/>
      <c r="AD20" s="125" t="s">
        <v>54</v>
      </c>
      <c r="AE20" s="122"/>
      <c r="AF20" s="123"/>
      <c r="AG20" s="125" t="s">
        <v>54</v>
      </c>
      <c r="AH20" s="122"/>
      <c r="AI20" s="123"/>
      <c r="AJ20" s="121" t="s">
        <v>54</v>
      </c>
      <c r="AK20" s="122"/>
      <c r="AL20" s="123"/>
      <c r="AM20" s="132" t="s">
        <v>54</v>
      </c>
      <c r="AN20" s="127">
        <v>0</v>
      </c>
      <c r="AO20" s="128">
        <v>0</v>
      </c>
      <c r="AP20" s="125" t="s">
        <v>53</v>
      </c>
      <c r="AQ20" s="122"/>
      <c r="AR20" s="123"/>
      <c r="AS20" s="125" t="s">
        <v>53</v>
      </c>
      <c r="AT20" s="122"/>
      <c r="AU20" s="123"/>
      <c r="AV20" s="125" t="s">
        <v>54</v>
      </c>
      <c r="AW20" s="122"/>
      <c r="AX20" s="123"/>
      <c r="AY20" s="133">
        <f>AW20+AT20+AQ20+AN20+AK20+AH20+AE20+AB20+Y20+V20+S20+P20+M20+J20+G20</f>
        <v>0</v>
      </c>
      <c r="AZ20" s="134">
        <f t="shared" si="0"/>
        <v>0</v>
      </c>
      <c r="BA20" s="135" t="e">
        <f>BA21</f>
        <v>#DIV/0!</v>
      </c>
      <c r="BB20" s="136"/>
      <c r="BC20" s="137"/>
      <c r="BD20" s="138"/>
      <c r="BE20" s="139"/>
      <c r="BF20" s="167"/>
      <c r="BH20" s="140"/>
      <c r="BI20" s="141"/>
      <c r="BJ20" s="142"/>
      <c r="BK20" s="143"/>
      <c r="BL20" s="140"/>
      <c r="BM20" s="141"/>
      <c r="BN20" s="143"/>
      <c r="BO20" s="140"/>
      <c r="BP20" s="141"/>
      <c r="BQ20" s="143"/>
      <c r="BR20" s="140"/>
      <c r="BS20" s="141"/>
      <c r="BT20" s="143"/>
      <c r="BU20" s="180"/>
      <c r="BV20" s="181"/>
    </row>
    <row r="21" spans="1:74" ht="24" thickBot="1">
      <c r="A21" s="145">
        <v>7</v>
      </c>
      <c r="B21" s="146"/>
      <c r="C21" s="147"/>
      <c r="D21" s="147"/>
      <c r="E21" s="148"/>
      <c r="F21" s="152">
        <v>14</v>
      </c>
      <c r="G21" s="150" t="s">
        <v>138</v>
      </c>
      <c r="H21" s="151"/>
      <c r="I21" s="149">
        <v>10</v>
      </c>
      <c r="J21" s="150" t="s">
        <v>139</v>
      </c>
      <c r="K21" s="151"/>
      <c r="L21" s="153">
        <v>15</v>
      </c>
      <c r="M21" s="154" t="s">
        <v>60</v>
      </c>
      <c r="N21" s="155">
        <v>0</v>
      </c>
      <c r="O21" s="149">
        <v>11</v>
      </c>
      <c r="P21" s="150" t="s">
        <v>140</v>
      </c>
      <c r="Q21" s="151"/>
      <c r="R21" s="159">
        <v>3</v>
      </c>
      <c r="S21" s="154" t="s">
        <v>60</v>
      </c>
      <c r="T21" s="155">
        <v>0</v>
      </c>
      <c r="U21" s="149">
        <v>1</v>
      </c>
      <c r="V21" s="150" t="s">
        <v>62</v>
      </c>
      <c r="W21" s="151"/>
      <c r="X21" s="149">
        <v>3</v>
      </c>
      <c r="Y21" s="150" t="s">
        <v>92</v>
      </c>
      <c r="Z21" s="151"/>
      <c r="AA21" s="149">
        <v>16</v>
      </c>
      <c r="AB21" s="150" t="s">
        <v>141</v>
      </c>
      <c r="AC21" s="151"/>
      <c r="AD21" s="152">
        <v>12</v>
      </c>
      <c r="AE21" s="150" t="s">
        <v>142</v>
      </c>
      <c r="AF21" s="151"/>
      <c r="AG21" s="152">
        <v>12</v>
      </c>
      <c r="AH21" s="150" t="s">
        <v>142</v>
      </c>
      <c r="AI21" s="151"/>
      <c r="AJ21" s="149">
        <v>5</v>
      </c>
      <c r="AK21" s="150" t="s">
        <v>119</v>
      </c>
      <c r="AL21" s="151"/>
      <c r="AM21" s="159">
        <v>9</v>
      </c>
      <c r="AN21" s="154" t="s">
        <v>60</v>
      </c>
      <c r="AO21" s="155">
        <v>0</v>
      </c>
      <c r="AP21" s="152">
        <v>8</v>
      </c>
      <c r="AQ21" s="150" t="s">
        <v>133</v>
      </c>
      <c r="AR21" s="151"/>
      <c r="AS21" s="152">
        <v>8</v>
      </c>
      <c r="AT21" s="150" t="s">
        <v>143</v>
      </c>
      <c r="AU21" s="151"/>
      <c r="AV21" s="152">
        <v>9</v>
      </c>
      <c r="AW21" s="150" t="s">
        <v>144</v>
      </c>
      <c r="AX21" s="151"/>
      <c r="AY21" s="160" t="e">
        <f>AY20/AZ20</f>
        <v>#DIV/0!</v>
      </c>
      <c r="AZ21" s="161">
        <f t="shared" si="0"/>
        <v>0</v>
      </c>
      <c r="BA21" s="162" t="e">
        <f>AZ21+AY21/10</f>
        <v>#DIV/0!</v>
      </c>
      <c r="BB21" s="163"/>
      <c r="BC21" s="164">
        <v>7</v>
      </c>
      <c r="BD21" s="165"/>
      <c r="BE21" s="166"/>
      <c r="BF21" s="167">
        <v>7</v>
      </c>
      <c r="BH21" s="174"/>
      <c r="BI21" s="175"/>
      <c r="BJ21" s="176"/>
      <c r="BK21" s="115"/>
      <c r="BL21" s="174" t="s">
        <v>110</v>
      </c>
      <c r="BM21" s="175"/>
      <c r="BN21" s="115"/>
      <c r="BO21" s="174" t="s">
        <v>145</v>
      </c>
      <c r="BP21" s="175"/>
      <c r="BQ21" s="115"/>
      <c r="BR21" s="174" t="s">
        <v>145</v>
      </c>
      <c r="BS21" s="175"/>
      <c r="BT21" s="115"/>
      <c r="BU21" s="174" t="s">
        <v>146</v>
      </c>
      <c r="BV21" s="177"/>
    </row>
    <row r="22" spans="1:74" ht="20.25">
      <c r="A22" s="116"/>
      <c r="B22" s="117"/>
      <c r="C22" s="118"/>
      <c r="D22" s="119"/>
      <c r="E22" s="120"/>
      <c r="F22" s="125" t="s">
        <v>53</v>
      </c>
      <c r="G22" s="122"/>
      <c r="H22" s="123"/>
      <c r="I22" s="125" t="s">
        <v>55</v>
      </c>
      <c r="J22" s="122"/>
      <c r="K22" s="123"/>
      <c r="L22" s="132" t="s">
        <v>102</v>
      </c>
      <c r="M22" s="127">
        <v>0</v>
      </c>
      <c r="N22" s="128">
        <v>0</v>
      </c>
      <c r="O22" s="121" t="s">
        <v>54</v>
      </c>
      <c r="P22" s="122"/>
      <c r="Q22" s="123"/>
      <c r="R22" s="121" t="s">
        <v>56</v>
      </c>
      <c r="S22" s="122"/>
      <c r="T22" s="123"/>
      <c r="U22" s="125" t="s">
        <v>55</v>
      </c>
      <c r="V22" s="122"/>
      <c r="W22" s="123"/>
      <c r="X22" s="129"/>
      <c r="Y22" s="130"/>
      <c r="Z22" s="131"/>
      <c r="AA22" s="132" t="s">
        <v>54</v>
      </c>
      <c r="AB22" s="127">
        <v>0</v>
      </c>
      <c r="AC22" s="128">
        <v>0</v>
      </c>
      <c r="AD22" s="125" t="s">
        <v>55</v>
      </c>
      <c r="AE22" s="122"/>
      <c r="AF22" s="123"/>
      <c r="AG22" s="125" t="s">
        <v>55</v>
      </c>
      <c r="AH22" s="122"/>
      <c r="AI22" s="123"/>
      <c r="AJ22" s="132" t="s">
        <v>53</v>
      </c>
      <c r="AK22" s="127">
        <v>0</v>
      </c>
      <c r="AL22" s="128">
        <v>0</v>
      </c>
      <c r="AM22" s="121" t="s">
        <v>55</v>
      </c>
      <c r="AN22" s="122"/>
      <c r="AO22" s="123"/>
      <c r="AP22" s="125" t="s">
        <v>53</v>
      </c>
      <c r="AQ22" s="122"/>
      <c r="AR22" s="123"/>
      <c r="AS22" s="125" t="s">
        <v>53</v>
      </c>
      <c r="AT22" s="122"/>
      <c r="AU22" s="123"/>
      <c r="AV22" s="125" t="s">
        <v>53</v>
      </c>
      <c r="AW22" s="122"/>
      <c r="AX22" s="123"/>
      <c r="AY22" s="133">
        <f>AW22+AT22+AQ22+AN22+AK22+AH22+AE22+AB22+Y22+V22+S22+P22+M22+J22+G22</f>
        <v>0</v>
      </c>
      <c r="AZ22" s="134">
        <f t="shared" si="0"/>
        <v>0</v>
      </c>
      <c r="BA22" s="135" t="e">
        <f>BA23</f>
        <v>#DIV/0!</v>
      </c>
      <c r="BB22" s="136"/>
      <c r="BC22" s="137"/>
      <c r="BD22" s="138"/>
      <c r="BE22" s="139"/>
      <c r="BF22" s="167"/>
      <c r="BH22" s="140"/>
      <c r="BI22" s="141"/>
      <c r="BJ22" s="142"/>
      <c r="BK22" s="143"/>
      <c r="BL22" s="140"/>
      <c r="BM22" s="141"/>
      <c r="BN22" s="143"/>
      <c r="BO22" s="140"/>
      <c r="BP22" s="141"/>
      <c r="BQ22" s="143"/>
      <c r="BR22" s="140"/>
      <c r="BS22" s="141"/>
      <c r="BT22" s="143"/>
      <c r="BU22" s="180"/>
      <c r="BV22" s="181"/>
    </row>
    <row r="23" spans="1:74" ht="24" thickBot="1">
      <c r="A23" s="145">
        <v>8</v>
      </c>
      <c r="B23" s="146"/>
      <c r="C23" s="147"/>
      <c r="D23" s="147"/>
      <c r="E23" s="148"/>
      <c r="F23" s="152">
        <v>13</v>
      </c>
      <c r="G23" s="150" t="s">
        <v>147</v>
      </c>
      <c r="H23" s="151"/>
      <c r="I23" s="152">
        <v>9</v>
      </c>
      <c r="J23" s="150" t="s">
        <v>148</v>
      </c>
      <c r="K23" s="151"/>
      <c r="L23" s="159">
        <v>14</v>
      </c>
      <c r="M23" s="154" t="s">
        <v>60</v>
      </c>
      <c r="N23" s="155">
        <v>0</v>
      </c>
      <c r="O23" s="149">
        <v>10</v>
      </c>
      <c r="P23" s="150" t="s">
        <v>149</v>
      </c>
      <c r="Q23" s="151"/>
      <c r="R23" s="149">
        <v>2</v>
      </c>
      <c r="S23" s="150" t="s">
        <v>76</v>
      </c>
      <c r="T23" s="151"/>
      <c r="U23" s="152">
        <v>15</v>
      </c>
      <c r="V23" s="150" t="s">
        <v>150</v>
      </c>
      <c r="W23" s="151"/>
      <c r="X23" s="156"/>
      <c r="Y23" s="157"/>
      <c r="Z23" s="158"/>
      <c r="AA23" s="159">
        <v>6</v>
      </c>
      <c r="AB23" s="154" t="s">
        <v>60</v>
      </c>
      <c r="AC23" s="155">
        <v>0</v>
      </c>
      <c r="AD23" s="152">
        <v>11</v>
      </c>
      <c r="AE23" s="150" t="s">
        <v>92</v>
      </c>
      <c r="AF23" s="151"/>
      <c r="AG23" s="152">
        <v>11</v>
      </c>
      <c r="AH23" s="150" t="s">
        <v>92</v>
      </c>
      <c r="AI23" s="151"/>
      <c r="AJ23" s="159">
        <v>4</v>
      </c>
      <c r="AK23" s="154" t="s">
        <v>60</v>
      </c>
      <c r="AL23" s="155">
        <v>0</v>
      </c>
      <c r="AM23" s="149">
        <v>16</v>
      </c>
      <c r="AN23" s="150" t="s">
        <v>151</v>
      </c>
      <c r="AO23" s="151"/>
      <c r="AP23" s="152">
        <v>7</v>
      </c>
      <c r="AQ23" s="150" t="s">
        <v>133</v>
      </c>
      <c r="AR23" s="151"/>
      <c r="AS23" s="152">
        <v>7</v>
      </c>
      <c r="AT23" s="150" t="s">
        <v>143</v>
      </c>
      <c r="AU23" s="151"/>
      <c r="AV23" s="152">
        <v>4</v>
      </c>
      <c r="AW23" s="150" t="s">
        <v>109</v>
      </c>
      <c r="AX23" s="151"/>
      <c r="AY23" s="160" t="e">
        <f>AY22/AZ22</f>
        <v>#DIV/0!</v>
      </c>
      <c r="AZ23" s="161">
        <f t="shared" si="0"/>
        <v>0</v>
      </c>
      <c r="BA23" s="162" t="e">
        <f>AZ23+AY23/10</f>
        <v>#DIV/0!</v>
      </c>
      <c r="BB23" s="163"/>
      <c r="BC23" s="164">
        <v>8</v>
      </c>
      <c r="BD23" s="165"/>
      <c r="BE23" s="166"/>
      <c r="BF23" s="167">
        <v>8</v>
      </c>
      <c r="BH23" s="174"/>
      <c r="BI23" s="175"/>
      <c r="BJ23" s="176"/>
      <c r="BK23" s="115"/>
      <c r="BL23" s="174" t="s">
        <v>152</v>
      </c>
      <c r="BM23" s="175"/>
      <c r="BN23" s="115"/>
      <c r="BO23" s="174" t="s">
        <v>153</v>
      </c>
      <c r="BP23" s="175"/>
      <c r="BQ23" s="115"/>
      <c r="BR23" s="174" t="s">
        <v>154</v>
      </c>
      <c r="BS23" s="175" t="s">
        <v>155</v>
      </c>
      <c r="BT23" s="115"/>
      <c r="BU23" s="174" t="s">
        <v>156</v>
      </c>
      <c r="BV23" s="177"/>
    </row>
    <row r="24" spans="1:74" ht="20.25">
      <c r="A24" s="116"/>
      <c r="B24" s="117"/>
      <c r="C24" s="118"/>
      <c r="D24" s="119"/>
      <c r="E24" s="120"/>
      <c r="F24" s="125" t="s">
        <v>54</v>
      </c>
      <c r="G24" s="122"/>
      <c r="H24" s="123"/>
      <c r="I24" s="125" t="s">
        <v>55</v>
      </c>
      <c r="J24" s="122"/>
      <c r="K24" s="123"/>
      <c r="L24" s="124" t="s">
        <v>55</v>
      </c>
      <c r="M24" s="122"/>
      <c r="N24" s="123"/>
      <c r="O24" s="132" t="s">
        <v>55</v>
      </c>
      <c r="P24" s="127">
        <v>0</v>
      </c>
      <c r="Q24" s="128">
        <v>0</v>
      </c>
      <c r="R24" s="125" t="s">
        <v>54</v>
      </c>
      <c r="S24" s="122"/>
      <c r="T24" s="123"/>
      <c r="U24" s="125" t="s">
        <v>54</v>
      </c>
      <c r="V24" s="122"/>
      <c r="W24" s="123"/>
      <c r="X24" s="129"/>
      <c r="Y24" s="130"/>
      <c r="Z24" s="131"/>
      <c r="AA24" s="124" t="s">
        <v>55</v>
      </c>
      <c r="AB24" s="122"/>
      <c r="AC24" s="123"/>
      <c r="AD24" s="129"/>
      <c r="AE24" s="130"/>
      <c r="AF24" s="131"/>
      <c r="AG24" s="126" t="s">
        <v>102</v>
      </c>
      <c r="AH24" s="127">
        <v>0</v>
      </c>
      <c r="AI24" s="128">
        <v>0</v>
      </c>
      <c r="AJ24" s="121" t="s">
        <v>56</v>
      </c>
      <c r="AK24" s="122"/>
      <c r="AL24" s="123"/>
      <c r="AM24" s="132" t="s">
        <v>54</v>
      </c>
      <c r="AN24" s="127">
        <v>0</v>
      </c>
      <c r="AO24" s="128">
        <v>0</v>
      </c>
      <c r="AP24" s="121" t="s">
        <v>54</v>
      </c>
      <c r="AQ24" s="122"/>
      <c r="AR24" s="123"/>
      <c r="AS24" s="125" t="s">
        <v>72</v>
      </c>
      <c r="AT24" s="122"/>
      <c r="AU24" s="123"/>
      <c r="AV24" s="125" t="s">
        <v>54</v>
      </c>
      <c r="AW24" s="122"/>
      <c r="AX24" s="123"/>
      <c r="AY24" s="133">
        <f>AW24+AT24+AQ24+AN24+AK24+AH24+AE24+AB24+Y24+V24+S24+P24+M24+J24+G24</f>
        <v>0</v>
      </c>
      <c r="AZ24" s="134">
        <f t="shared" si="0"/>
        <v>0</v>
      </c>
      <c r="BA24" s="135" t="e">
        <f>BA25</f>
        <v>#DIV/0!</v>
      </c>
      <c r="BB24" s="136"/>
      <c r="BC24" s="137"/>
      <c r="BD24" s="138"/>
      <c r="BE24" s="139"/>
      <c r="BF24" s="167"/>
      <c r="BH24" s="140"/>
      <c r="BI24" s="141"/>
      <c r="BJ24" s="142"/>
      <c r="BK24" s="143"/>
      <c r="BL24" s="140"/>
      <c r="BM24" s="141"/>
      <c r="BN24" s="143"/>
      <c r="BO24" s="140"/>
      <c r="BP24" s="141"/>
      <c r="BQ24" s="143"/>
      <c r="BR24" s="140"/>
      <c r="BS24" s="141"/>
      <c r="BT24" s="143"/>
      <c r="BU24" s="180"/>
      <c r="BV24" s="181"/>
    </row>
    <row r="25" spans="1:74" ht="24" thickBot="1">
      <c r="A25" s="145">
        <v>9</v>
      </c>
      <c r="B25" s="146"/>
      <c r="C25" s="147"/>
      <c r="D25" s="147"/>
      <c r="E25" s="148"/>
      <c r="F25" s="152">
        <v>12</v>
      </c>
      <c r="G25" s="150" t="s">
        <v>157</v>
      </c>
      <c r="H25" s="151"/>
      <c r="I25" s="152">
        <v>8</v>
      </c>
      <c r="J25" s="150" t="s">
        <v>148</v>
      </c>
      <c r="K25" s="151"/>
      <c r="L25" s="152">
        <v>13</v>
      </c>
      <c r="M25" s="150" t="s">
        <v>158</v>
      </c>
      <c r="N25" s="151"/>
      <c r="O25" s="159">
        <v>16</v>
      </c>
      <c r="P25" s="154" t="s">
        <v>60</v>
      </c>
      <c r="Q25" s="155">
        <v>0</v>
      </c>
      <c r="R25" s="152">
        <v>1</v>
      </c>
      <c r="S25" s="150" t="s">
        <v>61</v>
      </c>
      <c r="T25" s="151"/>
      <c r="U25" s="152">
        <v>14</v>
      </c>
      <c r="V25" s="150" t="s">
        <v>159</v>
      </c>
      <c r="W25" s="151"/>
      <c r="X25" s="156"/>
      <c r="Y25" s="157"/>
      <c r="Z25" s="158"/>
      <c r="AA25" s="182">
        <v>5</v>
      </c>
      <c r="AB25" s="150" t="s">
        <v>118</v>
      </c>
      <c r="AC25" s="151"/>
      <c r="AD25" s="156"/>
      <c r="AE25" s="157"/>
      <c r="AF25" s="158"/>
      <c r="AG25" s="153">
        <v>10</v>
      </c>
      <c r="AH25" s="154" t="s">
        <v>60</v>
      </c>
      <c r="AI25" s="155">
        <v>0</v>
      </c>
      <c r="AJ25" s="149">
        <v>3</v>
      </c>
      <c r="AK25" s="150" t="s">
        <v>94</v>
      </c>
      <c r="AL25" s="151"/>
      <c r="AM25" s="159">
        <v>7</v>
      </c>
      <c r="AN25" s="154" t="s">
        <v>60</v>
      </c>
      <c r="AO25" s="155">
        <v>0</v>
      </c>
      <c r="AP25" s="149">
        <v>15</v>
      </c>
      <c r="AQ25" s="150" t="s">
        <v>62</v>
      </c>
      <c r="AR25" s="151"/>
      <c r="AS25" s="152">
        <v>6</v>
      </c>
      <c r="AT25" s="150" t="s">
        <v>133</v>
      </c>
      <c r="AU25" s="151"/>
      <c r="AV25" s="152">
        <v>7</v>
      </c>
      <c r="AW25" s="150" t="s">
        <v>144</v>
      </c>
      <c r="AX25" s="151"/>
      <c r="AY25" s="160" t="e">
        <f>AY24/AZ24</f>
        <v>#DIV/0!</v>
      </c>
      <c r="AZ25" s="161">
        <f t="shared" si="0"/>
        <v>0</v>
      </c>
      <c r="BA25" s="162" t="e">
        <f>AZ25+AY25/10</f>
        <v>#DIV/0!</v>
      </c>
      <c r="BB25" s="163"/>
      <c r="BC25" s="164">
        <v>9</v>
      </c>
      <c r="BD25" s="165"/>
      <c r="BE25" s="166"/>
      <c r="BF25" s="167">
        <v>9</v>
      </c>
      <c r="BH25" s="174" t="s">
        <v>160</v>
      </c>
      <c r="BI25" s="175"/>
      <c r="BJ25" s="176"/>
      <c r="BK25" s="115"/>
      <c r="BL25" s="174" t="s">
        <v>160</v>
      </c>
      <c r="BM25" s="175"/>
      <c r="BN25" s="115"/>
      <c r="BO25" s="174" t="s">
        <v>161</v>
      </c>
      <c r="BP25" s="175"/>
      <c r="BQ25" s="115"/>
      <c r="BR25" s="174" t="s">
        <v>162</v>
      </c>
      <c r="BS25" s="175"/>
      <c r="BT25" s="115"/>
      <c r="BU25" s="174" t="s">
        <v>163</v>
      </c>
      <c r="BV25" s="177"/>
    </row>
    <row r="26" spans="1:74" ht="20.25">
      <c r="A26" s="116"/>
      <c r="B26" s="117"/>
      <c r="C26" s="118"/>
      <c r="D26" s="119"/>
      <c r="E26" s="120"/>
      <c r="F26" s="126" t="s">
        <v>55</v>
      </c>
      <c r="G26" s="127">
        <v>0</v>
      </c>
      <c r="H26" s="128">
        <v>0</v>
      </c>
      <c r="I26" s="178" t="s">
        <v>55</v>
      </c>
      <c r="J26" s="122"/>
      <c r="K26" s="123"/>
      <c r="L26" s="121" t="s">
        <v>54</v>
      </c>
      <c r="M26" s="122"/>
      <c r="N26" s="123"/>
      <c r="O26" s="121" t="s">
        <v>54</v>
      </c>
      <c r="P26" s="122"/>
      <c r="Q26" s="123"/>
      <c r="R26" s="126" t="s">
        <v>53</v>
      </c>
      <c r="S26" s="127">
        <v>0</v>
      </c>
      <c r="T26" s="128">
        <v>0</v>
      </c>
      <c r="U26" s="125" t="s">
        <v>56</v>
      </c>
      <c r="V26" s="122"/>
      <c r="W26" s="123"/>
      <c r="X26" s="125" t="s">
        <v>54</v>
      </c>
      <c r="Y26" s="122"/>
      <c r="Z26" s="123"/>
      <c r="AA26" s="121" t="s">
        <v>72</v>
      </c>
      <c r="AB26" s="122"/>
      <c r="AC26" s="123"/>
      <c r="AD26" s="121" t="s">
        <v>53</v>
      </c>
      <c r="AE26" s="122"/>
      <c r="AF26" s="123"/>
      <c r="AG26" s="126" t="s">
        <v>102</v>
      </c>
      <c r="AH26" s="127">
        <v>0</v>
      </c>
      <c r="AI26" s="128">
        <v>0</v>
      </c>
      <c r="AJ26" s="125" t="s">
        <v>55</v>
      </c>
      <c r="AK26" s="122"/>
      <c r="AL26" s="123"/>
      <c r="AM26" s="121" t="s">
        <v>53</v>
      </c>
      <c r="AN26" s="122"/>
      <c r="AO26" s="123"/>
      <c r="AP26" s="125" t="s">
        <v>54</v>
      </c>
      <c r="AQ26" s="122"/>
      <c r="AR26" s="123"/>
      <c r="AS26" s="125" t="s">
        <v>55</v>
      </c>
      <c r="AT26" s="122"/>
      <c r="AU26" s="123"/>
      <c r="AV26" s="121" t="s">
        <v>53</v>
      </c>
      <c r="AW26" s="122"/>
      <c r="AX26" s="123"/>
      <c r="AY26" s="133">
        <f>AW26+AT26+AQ26+AN26+AK26+AH26+AE26+AB26+Y26+V26+S26+P26+M26+J26+G26</f>
        <v>0</v>
      </c>
      <c r="AZ26" s="134">
        <f t="shared" si="0"/>
        <v>0</v>
      </c>
      <c r="BA26" s="135" t="e">
        <f>BA27</f>
        <v>#DIV/0!</v>
      </c>
      <c r="BB26" s="136"/>
      <c r="BC26" s="137"/>
      <c r="BD26" s="183"/>
      <c r="BE26" s="139"/>
      <c r="BF26" s="167"/>
      <c r="BH26" s="140"/>
      <c r="BI26" s="141"/>
      <c r="BJ26" s="142"/>
      <c r="BK26" s="143"/>
      <c r="BL26" s="140"/>
      <c r="BM26" s="141"/>
      <c r="BN26" s="143"/>
      <c r="BO26" s="140"/>
      <c r="BP26" s="141"/>
      <c r="BQ26" s="143"/>
      <c r="BR26" s="140"/>
      <c r="BS26" s="141"/>
      <c r="BT26" s="143"/>
      <c r="BU26" s="180"/>
      <c r="BV26" s="181"/>
    </row>
    <row r="27" spans="1:74" ht="24" thickBot="1">
      <c r="A27" s="145">
        <v>10</v>
      </c>
      <c r="B27" s="146"/>
      <c r="C27" s="147"/>
      <c r="D27" s="147"/>
      <c r="E27" s="148"/>
      <c r="F27" s="153">
        <v>11</v>
      </c>
      <c r="G27" s="154" t="s">
        <v>60</v>
      </c>
      <c r="H27" s="155">
        <v>0</v>
      </c>
      <c r="I27" s="149">
        <v>7</v>
      </c>
      <c r="J27" s="150" t="s">
        <v>139</v>
      </c>
      <c r="K27" s="151"/>
      <c r="L27" s="149">
        <v>12</v>
      </c>
      <c r="M27" s="150" t="s">
        <v>164</v>
      </c>
      <c r="N27" s="151"/>
      <c r="O27" s="149">
        <v>8</v>
      </c>
      <c r="P27" s="150" t="s">
        <v>149</v>
      </c>
      <c r="Q27" s="151"/>
      <c r="R27" s="153">
        <v>15</v>
      </c>
      <c r="S27" s="154" t="s">
        <v>60</v>
      </c>
      <c r="T27" s="155">
        <v>0</v>
      </c>
      <c r="U27" s="152">
        <v>13</v>
      </c>
      <c r="V27" s="150" t="s">
        <v>165</v>
      </c>
      <c r="W27" s="151"/>
      <c r="X27" s="152">
        <v>15</v>
      </c>
      <c r="Y27" s="150" t="s">
        <v>166</v>
      </c>
      <c r="Z27" s="151"/>
      <c r="AA27" s="149">
        <v>4</v>
      </c>
      <c r="AB27" s="150" t="s">
        <v>106</v>
      </c>
      <c r="AC27" s="151"/>
      <c r="AD27" s="149">
        <v>15</v>
      </c>
      <c r="AE27" s="150" t="s">
        <v>107</v>
      </c>
      <c r="AF27" s="151"/>
      <c r="AG27" s="153">
        <v>9</v>
      </c>
      <c r="AH27" s="154" t="s">
        <v>60</v>
      </c>
      <c r="AI27" s="155">
        <v>0</v>
      </c>
      <c r="AJ27" s="152">
        <v>2</v>
      </c>
      <c r="AK27" s="150" t="s">
        <v>80</v>
      </c>
      <c r="AL27" s="151"/>
      <c r="AM27" s="149">
        <v>6</v>
      </c>
      <c r="AN27" s="150" t="s">
        <v>132</v>
      </c>
      <c r="AO27" s="151"/>
      <c r="AP27" s="152">
        <v>13</v>
      </c>
      <c r="AQ27" s="150" t="s">
        <v>167</v>
      </c>
      <c r="AR27" s="151"/>
      <c r="AS27" s="152">
        <v>5</v>
      </c>
      <c r="AT27" s="150" t="s">
        <v>121</v>
      </c>
      <c r="AU27" s="151"/>
      <c r="AV27" s="149">
        <v>1</v>
      </c>
      <c r="AW27" s="150" t="s">
        <v>66</v>
      </c>
      <c r="AX27" s="151"/>
      <c r="AY27" s="160" t="e">
        <f>AY26/AZ26</f>
        <v>#DIV/0!</v>
      </c>
      <c r="AZ27" s="161">
        <f t="shared" si="0"/>
        <v>0</v>
      </c>
      <c r="BA27" s="162" t="e">
        <f>AZ27+AY27/10</f>
        <v>#DIV/0!</v>
      </c>
      <c r="BB27" s="163"/>
      <c r="BC27" s="164">
        <v>10</v>
      </c>
      <c r="BD27" s="184"/>
      <c r="BE27" s="166"/>
      <c r="BF27" s="167">
        <v>10</v>
      </c>
      <c r="BH27" s="174" t="s">
        <v>168</v>
      </c>
      <c r="BI27" s="175"/>
      <c r="BJ27" s="176"/>
      <c r="BK27" s="115"/>
      <c r="BL27" s="174" t="s">
        <v>169</v>
      </c>
      <c r="BM27" s="175"/>
      <c r="BN27" s="115"/>
      <c r="BO27" s="174" t="s">
        <v>170</v>
      </c>
      <c r="BP27" s="175"/>
      <c r="BQ27" s="115"/>
      <c r="BR27" s="174" t="s">
        <v>171</v>
      </c>
      <c r="BS27" s="175"/>
      <c r="BT27" s="115"/>
      <c r="BU27" s="174" t="s">
        <v>172</v>
      </c>
      <c r="BV27" s="177"/>
    </row>
    <row r="28" spans="1:74" ht="20.25">
      <c r="A28" s="116"/>
      <c r="B28" s="117"/>
      <c r="C28" s="118"/>
      <c r="D28" s="119"/>
      <c r="E28" s="120"/>
      <c r="F28" s="126" t="s">
        <v>55</v>
      </c>
      <c r="G28" s="127">
        <v>0</v>
      </c>
      <c r="H28" s="128">
        <v>0</v>
      </c>
      <c r="I28" s="125" t="s">
        <v>53</v>
      </c>
      <c r="J28" s="122"/>
      <c r="K28" s="123"/>
      <c r="L28" s="185" t="s">
        <v>55</v>
      </c>
      <c r="M28" s="122"/>
      <c r="N28" s="123"/>
      <c r="O28" s="121" t="s">
        <v>53</v>
      </c>
      <c r="P28" s="122"/>
      <c r="Q28" s="123"/>
      <c r="R28" s="125" t="s">
        <v>55</v>
      </c>
      <c r="S28" s="122"/>
      <c r="T28" s="123"/>
      <c r="U28" s="126" t="s">
        <v>53</v>
      </c>
      <c r="V28" s="127">
        <v>0</v>
      </c>
      <c r="W28" s="128">
        <v>0</v>
      </c>
      <c r="X28" s="121" t="s">
        <v>54</v>
      </c>
      <c r="Y28" s="122"/>
      <c r="Z28" s="123"/>
      <c r="AA28" s="125" t="s">
        <v>72</v>
      </c>
      <c r="AB28" s="122"/>
      <c r="AC28" s="123"/>
      <c r="AD28" s="125" t="s">
        <v>55</v>
      </c>
      <c r="AE28" s="122"/>
      <c r="AF28" s="123"/>
      <c r="AG28" s="125" t="s">
        <v>55</v>
      </c>
      <c r="AH28" s="122"/>
      <c r="AI28" s="123"/>
      <c r="AJ28" s="125" t="s">
        <v>54</v>
      </c>
      <c r="AK28" s="122"/>
      <c r="AL28" s="123"/>
      <c r="AM28" s="124" t="s">
        <v>53</v>
      </c>
      <c r="AN28" s="122"/>
      <c r="AO28" s="123"/>
      <c r="AP28" s="129"/>
      <c r="AQ28" s="130"/>
      <c r="AR28" s="131"/>
      <c r="AS28" s="126" t="s">
        <v>54</v>
      </c>
      <c r="AT28" s="127">
        <v>0</v>
      </c>
      <c r="AU28" s="128">
        <v>0</v>
      </c>
      <c r="AV28" s="121" t="s">
        <v>55</v>
      </c>
      <c r="AW28" s="122"/>
      <c r="AX28" s="123"/>
      <c r="AY28" s="133">
        <f>AW28+AT28+AQ28+AN28+AK28+AH28+AE28+AB28+Y28+V28+S28+P28+M28+J28+G28</f>
        <v>0</v>
      </c>
      <c r="AZ28" s="134">
        <f t="shared" si="0"/>
        <v>0</v>
      </c>
      <c r="BA28" s="135" t="e">
        <f>BA29</f>
        <v>#DIV/0!</v>
      </c>
      <c r="BB28" s="136"/>
      <c r="BC28" s="137"/>
      <c r="BD28" s="138"/>
      <c r="BE28" s="139"/>
      <c r="BF28" s="167"/>
      <c r="BH28" s="140"/>
      <c r="BI28" s="141"/>
      <c r="BJ28" s="142"/>
      <c r="BK28" s="143"/>
      <c r="BL28" s="140"/>
      <c r="BM28" s="141"/>
      <c r="BN28" s="143"/>
      <c r="BO28" s="140"/>
      <c r="BP28" s="141"/>
      <c r="BQ28" s="143"/>
      <c r="BR28" s="140"/>
      <c r="BS28" s="141"/>
      <c r="BT28" s="143"/>
      <c r="BU28" s="180"/>
      <c r="BV28" s="181"/>
    </row>
    <row r="29" spans="1:74" ht="24" thickBot="1">
      <c r="A29" s="145">
        <v>11</v>
      </c>
      <c r="B29" s="146"/>
      <c r="C29" s="147"/>
      <c r="D29" s="147"/>
      <c r="E29" s="148"/>
      <c r="F29" s="153">
        <v>10</v>
      </c>
      <c r="G29" s="154" t="s">
        <v>60</v>
      </c>
      <c r="H29" s="155">
        <v>0</v>
      </c>
      <c r="I29" s="152">
        <v>6</v>
      </c>
      <c r="J29" s="150" t="s">
        <v>127</v>
      </c>
      <c r="K29" s="151"/>
      <c r="L29" s="94">
        <v>16</v>
      </c>
      <c r="M29" s="150" t="s">
        <v>173</v>
      </c>
      <c r="N29" s="151"/>
      <c r="O29" s="149">
        <v>7</v>
      </c>
      <c r="P29" s="150" t="s">
        <v>140</v>
      </c>
      <c r="Q29" s="151"/>
      <c r="R29" s="152">
        <v>14</v>
      </c>
      <c r="S29" s="150" t="s">
        <v>174</v>
      </c>
      <c r="T29" s="151"/>
      <c r="U29" s="153">
        <v>12</v>
      </c>
      <c r="V29" s="154" t="s">
        <v>60</v>
      </c>
      <c r="W29" s="155">
        <v>0</v>
      </c>
      <c r="X29" s="149">
        <v>12</v>
      </c>
      <c r="Y29" s="150" t="s">
        <v>129</v>
      </c>
      <c r="Z29" s="151"/>
      <c r="AA29" s="152">
        <v>3</v>
      </c>
      <c r="AB29" s="150" t="s">
        <v>93</v>
      </c>
      <c r="AC29" s="151"/>
      <c r="AD29" s="152">
        <v>8</v>
      </c>
      <c r="AE29" s="150" t="s">
        <v>92</v>
      </c>
      <c r="AF29" s="151"/>
      <c r="AG29" s="152">
        <v>8</v>
      </c>
      <c r="AH29" s="150" t="s">
        <v>92</v>
      </c>
      <c r="AI29" s="151"/>
      <c r="AJ29" s="152">
        <v>1</v>
      </c>
      <c r="AK29" s="150" t="s">
        <v>64</v>
      </c>
      <c r="AL29" s="151"/>
      <c r="AM29" s="182">
        <v>5</v>
      </c>
      <c r="AN29" s="150" t="s">
        <v>175</v>
      </c>
      <c r="AO29" s="151"/>
      <c r="AP29" s="156"/>
      <c r="AQ29" s="157"/>
      <c r="AR29" s="158"/>
      <c r="AS29" s="153">
        <v>4</v>
      </c>
      <c r="AT29" s="154" t="s">
        <v>60</v>
      </c>
      <c r="AU29" s="155">
        <v>0</v>
      </c>
      <c r="AV29" s="149">
        <v>15</v>
      </c>
      <c r="AW29" s="150" t="s">
        <v>176</v>
      </c>
      <c r="AX29" s="151"/>
      <c r="AY29" s="160" t="e">
        <f>AY28/AZ28</f>
        <v>#DIV/0!</v>
      </c>
      <c r="AZ29" s="161">
        <f t="shared" si="0"/>
        <v>0</v>
      </c>
      <c r="BA29" s="162" t="e">
        <f>AZ29+AY29/10</f>
        <v>#DIV/0!</v>
      </c>
      <c r="BB29" s="163"/>
      <c r="BC29" s="164">
        <v>11</v>
      </c>
      <c r="BD29" s="165"/>
      <c r="BE29" s="166"/>
      <c r="BF29" s="167">
        <v>11</v>
      </c>
      <c r="BH29" s="174" t="s">
        <v>122</v>
      </c>
      <c r="BI29" s="175"/>
      <c r="BJ29" s="176"/>
      <c r="BK29" s="115"/>
      <c r="BL29" s="174" t="s">
        <v>177</v>
      </c>
      <c r="BM29" s="175"/>
      <c r="BN29" s="115"/>
      <c r="BO29" s="174" t="s">
        <v>178</v>
      </c>
      <c r="BP29" s="175" t="s">
        <v>179</v>
      </c>
      <c r="BQ29" s="115"/>
      <c r="BR29" s="174" t="s">
        <v>180</v>
      </c>
      <c r="BS29" s="175"/>
      <c r="BT29" s="115"/>
      <c r="BU29" s="174" t="s">
        <v>181</v>
      </c>
      <c r="BV29" s="177"/>
    </row>
    <row r="30" spans="1:74" ht="20.25">
      <c r="A30" s="116"/>
      <c r="B30" s="117"/>
      <c r="C30" s="118"/>
      <c r="D30" s="119"/>
      <c r="E30" s="120"/>
      <c r="F30" s="125" t="s">
        <v>54</v>
      </c>
      <c r="G30" s="122"/>
      <c r="H30" s="123"/>
      <c r="I30" s="186" t="s">
        <v>102</v>
      </c>
      <c r="J30" s="127">
        <v>0</v>
      </c>
      <c r="K30" s="128">
        <v>0</v>
      </c>
      <c r="L30" s="121" t="s">
        <v>54</v>
      </c>
      <c r="M30" s="122"/>
      <c r="N30" s="123"/>
      <c r="O30" s="121" t="s">
        <v>115</v>
      </c>
      <c r="P30" s="122"/>
      <c r="Q30" s="123"/>
      <c r="R30" s="125" t="s">
        <v>56</v>
      </c>
      <c r="S30" s="122"/>
      <c r="T30" s="123"/>
      <c r="U30" s="126" t="s">
        <v>53</v>
      </c>
      <c r="V30" s="127">
        <v>0</v>
      </c>
      <c r="W30" s="128">
        <v>0</v>
      </c>
      <c r="X30" s="121" t="s">
        <v>54</v>
      </c>
      <c r="Y30" s="122"/>
      <c r="Z30" s="123"/>
      <c r="AA30" s="125" t="s">
        <v>53</v>
      </c>
      <c r="AB30" s="122"/>
      <c r="AC30" s="123"/>
      <c r="AD30" s="125" t="s">
        <v>54</v>
      </c>
      <c r="AE30" s="122"/>
      <c r="AF30" s="123"/>
      <c r="AG30" s="125" t="s">
        <v>54</v>
      </c>
      <c r="AH30" s="122"/>
      <c r="AI30" s="123"/>
      <c r="AJ30" s="126" t="s">
        <v>53</v>
      </c>
      <c r="AK30" s="127">
        <v>0</v>
      </c>
      <c r="AL30" s="128">
        <v>0</v>
      </c>
      <c r="AM30" s="125" t="s">
        <v>55</v>
      </c>
      <c r="AN30" s="122"/>
      <c r="AO30" s="123"/>
      <c r="AP30" s="121" t="s">
        <v>53</v>
      </c>
      <c r="AQ30" s="122"/>
      <c r="AR30" s="123"/>
      <c r="AS30" s="121" t="s">
        <v>72</v>
      </c>
      <c r="AT30" s="122"/>
      <c r="AU30" s="123"/>
      <c r="AV30" s="121" t="s">
        <v>54</v>
      </c>
      <c r="AW30" s="122"/>
      <c r="AX30" s="123"/>
      <c r="AY30" s="133">
        <f>AW30+AT30+AQ30+AN30+AK30+AH30+AE30+AB30+Y30+V30+S30+P30+M30+J30+G30</f>
        <v>0</v>
      </c>
      <c r="AZ30" s="134">
        <f t="shared" si="0"/>
        <v>0</v>
      </c>
      <c r="BA30" s="135" t="e">
        <f>BA31</f>
        <v>#DIV/0!</v>
      </c>
      <c r="BB30" s="136"/>
      <c r="BC30" s="137"/>
      <c r="BD30" s="138"/>
      <c r="BE30" s="139"/>
      <c r="BF30" s="167"/>
      <c r="BH30" s="140"/>
      <c r="BI30" s="141"/>
      <c r="BJ30" s="142"/>
      <c r="BK30" s="143"/>
      <c r="BL30" s="140"/>
      <c r="BM30" s="141"/>
      <c r="BN30" s="143"/>
      <c r="BO30" s="140"/>
      <c r="BP30" s="141"/>
      <c r="BQ30" s="143"/>
      <c r="BR30" s="140"/>
      <c r="BS30" s="141"/>
      <c r="BT30" s="143"/>
      <c r="BU30" s="180"/>
      <c r="BV30" s="181"/>
    </row>
    <row r="31" spans="1:74" ht="24" thickBot="1">
      <c r="A31" s="145">
        <v>12</v>
      </c>
      <c r="B31" s="146"/>
      <c r="C31" s="147"/>
      <c r="D31" s="147"/>
      <c r="E31" s="148"/>
      <c r="F31" s="152">
        <v>9</v>
      </c>
      <c r="G31" s="150" t="s">
        <v>157</v>
      </c>
      <c r="H31" s="151"/>
      <c r="I31" s="152">
        <v>5</v>
      </c>
      <c r="J31" s="154" t="s">
        <v>60</v>
      </c>
      <c r="K31" s="155">
        <v>0</v>
      </c>
      <c r="L31" s="149">
        <v>10</v>
      </c>
      <c r="M31" s="150" t="s">
        <v>164</v>
      </c>
      <c r="N31" s="151"/>
      <c r="O31" s="149">
        <v>6</v>
      </c>
      <c r="P31" s="150" t="s">
        <v>128</v>
      </c>
      <c r="Q31" s="151"/>
      <c r="R31" s="152">
        <v>13</v>
      </c>
      <c r="S31" s="150" t="s">
        <v>182</v>
      </c>
      <c r="T31" s="151"/>
      <c r="U31" s="153">
        <v>11</v>
      </c>
      <c r="V31" s="154" t="s">
        <v>60</v>
      </c>
      <c r="W31" s="155">
        <v>0</v>
      </c>
      <c r="X31" s="149">
        <v>11</v>
      </c>
      <c r="Y31" s="150" t="s">
        <v>129</v>
      </c>
      <c r="Z31" s="151"/>
      <c r="AA31" s="152">
        <v>2</v>
      </c>
      <c r="AB31" s="150" t="s">
        <v>78</v>
      </c>
      <c r="AC31" s="151"/>
      <c r="AD31" s="152">
        <v>7</v>
      </c>
      <c r="AE31" s="150" t="s">
        <v>142</v>
      </c>
      <c r="AF31" s="151"/>
      <c r="AG31" s="152">
        <v>7</v>
      </c>
      <c r="AH31" s="150" t="s">
        <v>142</v>
      </c>
      <c r="AI31" s="151"/>
      <c r="AJ31" s="153">
        <v>15</v>
      </c>
      <c r="AK31" s="154" t="s">
        <v>60</v>
      </c>
      <c r="AL31" s="155">
        <v>0</v>
      </c>
      <c r="AM31" s="152">
        <v>4</v>
      </c>
      <c r="AN31" s="150" t="s">
        <v>108</v>
      </c>
      <c r="AO31" s="151"/>
      <c r="AP31" s="149">
        <v>3</v>
      </c>
      <c r="AQ31" s="150" t="s">
        <v>82</v>
      </c>
      <c r="AR31" s="151"/>
      <c r="AS31" s="149">
        <v>3</v>
      </c>
      <c r="AT31" s="150" t="s">
        <v>95</v>
      </c>
      <c r="AU31" s="151"/>
      <c r="AV31" s="149">
        <v>14</v>
      </c>
      <c r="AW31" s="150" t="s">
        <v>183</v>
      </c>
      <c r="AX31" s="151"/>
      <c r="AY31" s="160" t="e">
        <f>AY30/AZ30</f>
        <v>#DIV/0!</v>
      </c>
      <c r="AZ31" s="161">
        <f t="shared" si="0"/>
        <v>0</v>
      </c>
      <c r="BA31" s="162" t="e">
        <f>AZ31+AY31/10</f>
        <v>#DIV/0!</v>
      </c>
      <c r="BB31" s="163"/>
      <c r="BC31" s="164">
        <v>12</v>
      </c>
      <c r="BD31" s="165"/>
      <c r="BE31" s="166"/>
      <c r="BF31" s="167">
        <v>12</v>
      </c>
      <c r="BH31" s="174" t="s">
        <v>184</v>
      </c>
      <c r="BI31" s="175"/>
      <c r="BJ31" s="176"/>
      <c r="BK31" s="115"/>
      <c r="BL31" s="174" t="s">
        <v>185</v>
      </c>
      <c r="BM31" s="175"/>
      <c r="BN31" s="115"/>
      <c r="BO31" s="174" t="s">
        <v>186</v>
      </c>
      <c r="BP31" s="175"/>
      <c r="BQ31" s="115"/>
      <c r="BR31" s="174" t="s">
        <v>186</v>
      </c>
      <c r="BS31" s="175" t="s">
        <v>187</v>
      </c>
      <c r="BT31" s="115"/>
      <c r="BU31" s="174" t="s">
        <v>188</v>
      </c>
      <c r="BV31" s="177"/>
    </row>
    <row r="32" spans="1:74" ht="20.25">
      <c r="A32" s="116"/>
      <c r="B32" s="117"/>
      <c r="C32" s="118"/>
      <c r="D32" s="119"/>
      <c r="E32" s="120"/>
      <c r="F32" s="125" t="s">
        <v>53</v>
      </c>
      <c r="G32" s="122"/>
      <c r="H32" s="123"/>
      <c r="I32" s="132" t="s">
        <v>102</v>
      </c>
      <c r="J32" s="127">
        <v>0</v>
      </c>
      <c r="K32" s="128">
        <v>0</v>
      </c>
      <c r="L32" s="124" t="s">
        <v>55</v>
      </c>
      <c r="M32" s="122"/>
      <c r="N32" s="123"/>
      <c r="O32" s="125" t="s">
        <v>115</v>
      </c>
      <c r="P32" s="122"/>
      <c r="Q32" s="123"/>
      <c r="R32" s="125" t="s">
        <v>56</v>
      </c>
      <c r="S32" s="122"/>
      <c r="T32" s="123"/>
      <c r="U32" s="125" t="s">
        <v>56</v>
      </c>
      <c r="V32" s="122"/>
      <c r="W32" s="123"/>
      <c r="X32" s="129"/>
      <c r="Y32" s="130"/>
      <c r="Z32" s="131"/>
      <c r="AA32" s="126" t="s">
        <v>54</v>
      </c>
      <c r="AB32" s="127">
        <v>0</v>
      </c>
      <c r="AC32" s="128">
        <v>0</v>
      </c>
      <c r="AD32" s="125" t="s">
        <v>53</v>
      </c>
      <c r="AE32" s="122"/>
      <c r="AF32" s="123"/>
      <c r="AG32" s="125" t="s">
        <v>53</v>
      </c>
      <c r="AH32" s="122"/>
      <c r="AI32" s="123"/>
      <c r="AJ32" s="125" t="s">
        <v>56</v>
      </c>
      <c r="AK32" s="122"/>
      <c r="AL32" s="123"/>
      <c r="AM32" s="126" t="s">
        <v>54</v>
      </c>
      <c r="AN32" s="127">
        <v>0</v>
      </c>
      <c r="AO32" s="128">
        <v>0</v>
      </c>
      <c r="AP32" s="125" t="s">
        <v>54</v>
      </c>
      <c r="AQ32" s="122"/>
      <c r="AR32" s="123"/>
      <c r="AS32" s="121" t="s">
        <v>53</v>
      </c>
      <c r="AT32" s="122"/>
      <c r="AU32" s="123"/>
      <c r="AV32" s="125" t="s">
        <v>55</v>
      </c>
      <c r="AW32" s="122"/>
      <c r="AX32" s="123"/>
      <c r="AY32" s="133">
        <f>AW32+AT32+AQ32+AN32+AK32+AH32+AE32+AB32+Y32+V32+S32+P32+M32+J32+G32</f>
        <v>0</v>
      </c>
      <c r="AZ32" s="134">
        <f t="shared" si="0"/>
        <v>0</v>
      </c>
      <c r="BA32" s="135" t="e">
        <f>BA33</f>
        <v>#DIV/0!</v>
      </c>
      <c r="BB32" s="136"/>
      <c r="BC32" s="137"/>
      <c r="BD32" s="138"/>
      <c r="BE32" s="139"/>
      <c r="BF32" s="167"/>
      <c r="BH32" s="140"/>
      <c r="BI32" s="141"/>
      <c r="BJ32" s="142"/>
      <c r="BK32" s="143"/>
      <c r="BL32" s="140"/>
      <c r="BM32" s="141"/>
      <c r="BN32" s="143"/>
      <c r="BO32" s="140"/>
      <c r="BP32" s="141"/>
      <c r="BQ32" s="143"/>
      <c r="BR32" s="140"/>
      <c r="BS32" s="141"/>
      <c r="BT32" s="143"/>
      <c r="BU32" s="180"/>
      <c r="BV32" s="181"/>
    </row>
    <row r="33" spans="1:74" ht="24" thickBot="1">
      <c r="A33" s="145">
        <v>13</v>
      </c>
      <c r="B33" s="146"/>
      <c r="C33" s="147"/>
      <c r="D33" s="147"/>
      <c r="E33" s="148"/>
      <c r="F33" s="152">
        <v>8</v>
      </c>
      <c r="G33" s="150" t="s">
        <v>147</v>
      </c>
      <c r="H33" s="151"/>
      <c r="I33" s="159">
        <v>4</v>
      </c>
      <c r="J33" s="154" t="s">
        <v>60</v>
      </c>
      <c r="K33" s="155">
        <v>0</v>
      </c>
      <c r="L33" s="182">
        <v>9</v>
      </c>
      <c r="M33" s="150" t="s">
        <v>158</v>
      </c>
      <c r="N33" s="151"/>
      <c r="O33" s="152">
        <v>5</v>
      </c>
      <c r="P33" s="150" t="s">
        <v>116</v>
      </c>
      <c r="Q33" s="151"/>
      <c r="R33" s="152">
        <v>12</v>
      </c>
      <c r="S33" s="150" t="s">
        <v>182</v>
      </c>
      <c r="T33" s="151"/>
      <c r="U33" s="152">
        <v>10</v>
      </c>
      <c r="V33" s="150" t="s">
        <v>165</v>
      </c>
      <c r="W33" s="151"/>
      <c r="X33" s="156"/>
      <c r="Y33" s="157"/>
      <c r="Z33" s="158"/>
      <c r="AA33" s="153">
        <v>1</v>
      </c>
      <c r="AB33" s="154" t="s">
        <v>60</v>
      </c>
      <c r="AC33" s="155">
        <v>0</v>
      </c>
      <c r="AD33" s="152">
        <v>6</v>
      </c>
      <c r="AE33" s="150" t="s">
        <v>129</v>
      </c>
      <c r="AF33" s="151"/>
      <c r="AG33" s="152">
        <v>6</v>
      </c>
      <c r="AH33" s="150" t="s">
        <v>130</v>
      </c>
      <c r="AI33" s="151"/>
      <c r="AJ33" s="152">
        <v>14</v>
      </c>
      <c r="AK33" s="150" t="s">
        <v>189</v>
      </c>
      <c r="AL33" s="151"/>
      <c r="AM33" s="153">
        <v>3</v>
      </c>
      <c r="AN33" s="154" t="s">
        <v>60</v>
      </c>
      <c r="AO33" s="155">
        <v>0</v>
      </c>
      <c r="AP33" s="152">
        <v>10</v>
      </c>
      <c r="AQ33" s="150" t="s">
        <v>167</v>
      </c>
      <c r="AR33" s="151"/>
      <c r="AS33" s="149">
        <v>2</v>
      </c>
      <c r="AT33" s="150" t="s">
        <v>82</v>
      </c>
      <c r="AU33" s="151"/>
      <c r="AV33" s="152">
        <v>3</v>
      </c>
      <c r="AW33" s="150" t="s">
        <v>96</v>
      </c>
      <c r="AX33" s="151"/>
      <c r="AY33" s="160" t="e">
        <f>AY32/AZ32</f>
        <v>#DIV/0!</v>
      </c>
      <c r="AZ33" s="161">
        <f t="shared" si="0"/>
        <v>0</v>
      </c>
      <c r="BA33" s="162" t="e">
        <f>AZ33+AY33/10</f>
        <v>#DIV/0!</v>
      </c>
      <c r="BB33" s="163"/>
      <c r="BC33" s="164">
        <v>13</v>
      </c>
      <c r="BD33" s="165"/>
      <c r="BE33" s="166"/>
      <c r="BF33" s="167">
        <v>13</v>
      </c>
      <c r="BH33" s="174" t="s">
        <v>168</v>
      </c>
      <c r="BI33" s="175"/>
      <c r="BJ33" s="176"/>
      <c r="BK33" s="115"/>
      <c r="BL33" s="174" t="s">
        <v>168</v>
      </c>
      <c r="BM33" s="175"/>
      <c r="BN33" s="115"/>
      <c r="BO33" s="174" t="s">
        <v>190</v>
      </c>
      <c r="BP33" s="175"/>
      <c r="BQ33" s="115"/>
      <c r="BR33" s="174" t="s">
        <v>191</v>
      </c>
      <c r="BS33" s="175"/>
      <c r="BT33" s="115"/>
      <c r="BU33" s="174" t="s">
        <v>192</v>
      </c>
      <c r="BV33" s="177"/>
    </row>
    <row r="34" spans="1:74" ht="20.25">
      <c r="A34" s="116"/>
      <c r="B34" s="117"/>
      <c r="C34" s="118"/>
      <c r="D34" s="119"/>
      <c r="E34" s="120"/>
      <c r="F34" s="125" t="s">
        <v>115</v>
      </c>
      <c r="G34" s="122"/>
      <c r="H34" s="123"/>
      <c r="I34" s="121" t="s">
        <v>53</v>
      </c>
      <c r="J34" s="122"/>
      <c r="K34" s="123"/>
      <c r="L34" s="132" t="s">
        <v>102</v>
      </c>
      <c r="M34" s="127">
        <v>0</v>
      </c>
      <c r="N34" s="128">
        <v>0</v>
      </c>
      <c r="O34" s="125" t="s">
        <v>53</v>
      </c>
      <c r="P34" s="122"/>
      <c r="Q34" s="123"/>
      <c r="R34" s="125" t="s">
        <v>55</v>
      </c>
      <c r="S34" s="122"/>
      <c r="T34" s="123"/>
      <c r="U34" s="125" t="s">
        <v>54</v>
      </c>
      <c r="V34" s="122"/>
      <c r="W34" s="123"/>
      <c r="X34" s="129"/>
      <c r="Y34" s="130"/>
      <c r="Z34" s="131"/>
      <c r="AA34" s="121" t="s">
        <v>53</v>
      </c>
      <c r="AB34" s="122"/>
      <c r="AC34" s="123"/>
      <c r="AD34" s="129"/>
      <c r="AE34" s="130"/>
      <c r="AF34" s="131"/>
      <c r="AG34" s="132" t="s">
        <v>102</v>
      </c>
      <c r="AH34" s="127">
        <v>0</v>
      </c>
      <c r="AI34" s="128">
        <v>0</v>
      </c>
      <c r="AJ34" s="125" t="s">
        <v>56</v>
      </c>
      <c r="AK34" s="122"/>
      <c r="AL34" s="123"/>
      <c r="AM34" s="125" t="s">
        <v>72</v>
      </c>
      <c r="AN34" s="122"/>
      <c r="AO34" s="123"/>
      <c r="AP34" s="129"/>
      <c r="AQ34" s="130"/>
      <c r="AR34" s="131"/>
      <c r="AS34" s="132" t="s">
        <v>54</v>
      </c>
      <c r="AT34" s="127">
        <v>0</v>
      </c>
      <c r="AU34" s="128">
        <v>0</v>
      </c>
      <c r="AV34" s="121" t="s">
        <v>54</v>
      </c>
      <c r="AW34" s="122"/>
      <c r="AX34" s="123"/>
      <c r="AY34" s="133">
        <f>AW34+AT34+AQ34+AN34+AK34+AH34+AE34+AB34+Y34+V34+S34+P34+M34+J34+G34</f>
        <v>0</v>
      </c>
      <c r="AZ34" s="134">
        <f t="shared" si="0"/>
        <v>0</v>
      </c>
      <c r="BA34" s="135" t="e">
        <f>BA35</f>
        <v>#DIV/0!</v>
      </c>
      <c r="BB34" s="136"/>
      <c r="BC34" s="137"/>
      <c r="BD34" s="138"/>
      <c r="BE34" s="139"/>
      <c r="BF34" s="167"/>
      <c r="BH34" s="140"/>
      <c r="BI34" s="141"/>
      <c r="BJ34" s="142"/>
      <c r="BK34" s="143"/>
      <c r="BL34" s="140"/>
      <c r="BM34" s="141"/>
      <c r="BN34" s="143"/>
      <c r="BO34" s="140"/>
      <c r="BP34" s="141"/>
      <c r="BQ34" s="143"/>
      <c r="BR34" s="140"/>
      <c r="BS34" s="141"/>
      <c r="BT34" s="143"/>
      <c r="BU34" s="180"/>
      <c r="BV34" s="181"/>
    </row>
    <row r="35" spans="1:74" ht="24" thickBot="1">
      <c r="A35" s="145">
        <v>14</v>
      </c>
      <c r="B35" s="146"/>
      <c r="C35" s="147"/>
      <c r="D35" s="147"/>
      <c r="E35" s="148"/>
      <c r="F35" s="152">
        <v>7</v>
      </c>
      <c r="G35" s="150" t="s">
        <v>138</v>
      </c>
      <c r="H35" s="151"/>
      <c r="I35" s="149">
        <v>3</v>
      </c>
      <c r="J35" s="150" t="s">
        <v>88</v>
      </c>
      <c r="K35" s="151"/>
      <c r="L35" s="159">
        <v>8</v>
      </c>
      <c r="M35" s="154" t="s">
        <v>60</v>
      </c>
      <c r="N35" s="155">
        <v>0</v>
      </c>
      <c r="O35" s="152">
        <v>4</v>
      </c>
      <c r="P35" s="150" t="s">
        <v>103</v>
      </c>
      <c r="Q35" s="151"/>
      <c r="R35" s="152">
        <v>11</v>
      </c>
      <c r="S35" s="150" t="s">
        <v>174</v>
      </c>
      <c r="T35" s="151"/>
      <c r="U35" s="152">
        <v>9</v>
      </c>
      <c r="V35" s="150" t="s">
        <v>159</v>
      </c>
      <c r="W35" s="151"/>
      <c r="X35" s="156"/>
      <c r="Y35" s="157"/>
      <c r="Z35" s="158"/>
      <c r="AA35" s="149">
        <v>15</v>
      </c>
      <c r="AB35" s="150" t="s">
        <v>193</v>
      </c>
      <c r="AC35" s="151"/>
      <c r="AD35" s="156"/>
      <c r="AE35" s="157"/>
      <c r="AF35" s="158"/>
      <c r="AG35" s="159">
        <v>5</v>
      </c>
      <c r="AH35" s="154" t="s">
        <v>60</v>
      </c>
      <c r="AI35" s="155">
        <v>0</v>
      </c>
      <c r="AJ35" s="152">
        <v>13</v>
      </c>
      <c r="AK35" s="150" t="s">
        <v>189</v>
      </c>
      <c r="AL35" s="151"/>
      <c r="AM35" s="152">
        <v>2</v>
      </c>
      <c r="AN35" s="150" t="s">
        <v>81</v>
      </c>
      <c r="AO35" s="151"/>
      <c r="AP35" s="156"/>
      <c r="AQ35" s="157"/>
      <c r="AR35" s="158"/>
      <c r="AS35" s="159">
        <v>1</v>
      </c>
      <c r="AT35" s="154" t="s">
        <v>60</v>
      </c>
      <c r="AU35" s="155">
        <v>0</v>
      </c>
      <c r="AV35" s="149">
        <v>12</v>
      </c>
      <c r="AW35" s="150" t="s">
        <v>183</v>
      </c>
      <c r="AX35" s="151"/>
      <c r="AY35" s="160" t="e">
        <f>AY34/AZ34</f>
        <v>#DIV/0!</v>
      </c>
      <c r="AZ35" s="161">
        <f t="shared" si="0"/>
        <v>0</v>
      </c>
      <c r="BA35" s="162" t="e">
        <f>AZ35+AY35/10</f>
        <v>#DIV/0!</v>
      </c>
      <c r="BB35" s="163"/>
      <c r="BC35" s="164">
        <v>14</v>
      </c>
      <c r="BD35" s="165"/>
      <c r="BE35" s="166"/>
      <c r="BF35" s="167">
        <v>14</v>
      </c>
      <c r="BH35" s="174" t="s">
        <v>194</v>
      </c>
      <c r="BI35" s="175"/>
      <c r="BJ35" s="176"/>
      <c r="BK35" s="115"/>
      <c r="BL35" s="174" t="s">
        <v>194</v>
      </c>
      <c r="BM35" s="175"/>
      <c r="BN35" s="115"/>
      <c r="BO35" s="174" t="s">
        <v>195</v>
      </c>
      <c r="BP35" s="175" t="s">
        <v>196</v>
      </c>
      <c r="BQ35" s="115"/>
      <c r="BR35" s="174" t="s">
        <v>197</v>
      </c>
      <c r="BS35" s="175"/>
      <c r="BT35" s="115"/>
      <c r="BU35" s="174" t="s">
        <v>198</v>
      </c>
      <c r="BV35" s="177"/>
    </row>
    <row r="36" spans="1:74" ht="20.25">
      <c r="A36" s="116"/>
      <c r="B36" s="117"/>
      <c r="C36" s="118"/>
      <c r="D36" s="119"/>
      <c r="E36" s="120"/>
      <c r="F36" s="121" t="s">
        <v>115</v>
      </c>
      <c r="G36" s="122"/>
      <c r="H36" s="123"/>
      <c r="I36" s="121" t="s">
        <v>54</v>
      </c>
      <c r="J36" s="122"/>
      <c r="K36" s="123"/>
      <c r="L36" s="126" t="s">
        <v>102</v>
      </c>
      <c r="M36" s="127">
        <v>0</v>
      </c>
      <c r="N36" s="128">
        <v>0</v>
      </c>
      <c r="O36" s="125" t="s">
        <v>54</v>
      </c>
      <c r="P36" s="122"/>
      <c r="Q36" s="123"/>
      <c r="R36" s="126" t="s">
        <v>53</v>
      </c>
      <c r="S36" s="127">
        <v>0</v>
      </c>
      <c r="T36" s="128">
        <v>0</v>
      </c>
      <c r="U36" s="125" t="s">
        <v>55</v>
      </c>
      <c r="V36" s="122"/>
      <c r="W36" s="123"/>
      <c r="X36" s="125" t="s">
        <v>54</v>
      </c>
      <c r="Y36" s="122"/>
      <c r="Z36" s="123"/>
      <c r="AA36" s="121" t="s">
        <v>53</v>
      </c>
      <c r="AB36" s="122"/>
      <c r="AC36" s="123"/>
      <c r="AD36" s="121" t="s">
        <v>53</v>
      </c>
      <c r="AE36" s="122"/>
      <c r="AF36" s="123"/>
      <c r="AG36" s="121" t="s">
        <v>53</v>
      </c>
      <c r="AH36" s="122"/>
      <c r="AI36" s="123"/>
      <c r="AJ36" s="126" t="s">
        <v>53</v>
      </c>
      <c r="AK36" s="127">
        <v>0</v>
      </c>
      <c r="AL36" s="128">
        <v>0</v>
      </c>
      <c r="AM36" s="121" t="s">
        <v>54</v>
      </c>
      <c r="AN36" s="122"/>
      <c r="AO36" s="123"/>
      <c r="AP36" s="121" t="s">
        <v>54</v>
      </c>
      <c r="AQ36" s="122"/>
      <c r="AR36" s="123"/>
      <c r="AS36" s="121" t="s">
        <v>55</v>
      </c>
      <c r="AT36" s="122"/>
      <c r="AU36" s="123"/>
      <c r="AV36" s="121" t="s">
        <v>55</v>
      </c>
      <c r="AW36" s="122"/>
      <c r="AX36" s="123"/>
      <c r="AY36" s="133">
        <f>AW36+AT36+AQ36+AN36+AK36+AH36+AE36+AB36+Y36+V36+S36+P36+M36+J36+G36</f>
        <v>0</v>
      </c>
      <c r="AZ36" s="134">
        <f t="shared" si="0"/>
        <v>0</v>
      </c>
      <c r="BA36" s="135" t="e">
        <f>BA37</f>
        <v>#DIV/0!</v>
      </c>
      <c r="BB36" s="136"/>
      <c r="BC36" s="137"/>
      <c r="BD36" s="138"/>
      <c r="BE36" s="139"/>
      <c r="BF36" s="167"/>
      <c r="BH36" s="140"/>
      <c r="BI36" s="141"/>
      <c r="BJ36" s="142"/>
      <c r="BK36" s="143"/>
      <c r="BL36" s="140"/>
      <c r="BM36" s="141"/>
      <c r="BN36" s="143"/>
      <c r="BO36" s="140"/>
      <c r="BP36" s="141"/>
      <c r="BQ36" s="143"/>
      <c r="BR36" s="140"/>
      <c r="BS36" s="141"/>
      <c r="BT36" s="143"/>
      <c r="BU36" s="180"/>
      <c r="BV36" s="181"/>
    </row>
    <row r="37" spans="1:74" ht="24" thickBot="1">
      <c r="A37" s="145">
        <v>15</v>
      </c>
      <c r="B37" s="146"/>
      <c r="C37" s="147"/>
      <c r="D37" s="147"/>
      <c r="E37" s="148"/>
      <c r="F37" s="149">
        <v>6</v>
      </c>
      <c r="G37" s="150" t="s">
        <v>126</v>
      </c>
      <c r="H37" s="151"/>
      <c r="I37" s="149">
        <v>2</v>
      </c>
      <c r="J37" s="150" t="s">
        <v>74</v>
      </c>
      <c r="K37" s="151"/>
      <c r="L37" s="153">
        <v>7</v>
      </c>
      <c r="M37" s="154" t="s">
        <v>60</v>
      </c>
      <c r="N37" s="155">
        <v>0</v>
      </c>
      <c r="O37" s="152">
        <v>3</v>
      </c>
      <c r="P37" s="150" t="s">
        <v>90</v>
      </c>
      <c r="Q37" s="151"/>
      <c r="R37" s="153">
        <v>10</v>
      </c>
      <c r="S37" s="154" t="s">
        <v>60</v>
      </c>
      <c r="T37" s="155">
        <v>0</v>
      </c>
      <c r="U37" s="152">
        <v>8</v>
      </c>
      <c r="V37" s="150" t="s">
        <v>150</v>
      </c>
      <c r="W37" s="151"/>
      <c r="X37" s="152">
        <v>10</v>
      </c>
      <c r="Y37" s="150" t="s">
        <v>166</v>
      </c>
      <c r="Z37" s="151"/>
      <c r="AA37" s="149">
        <v>14</v>
      </c>
      <c r="AB37" s="150" t="s">
        <v>193</v>
      </c>
      <c r="AC37" s="151"/>
      <c r="AD37" s="149">
        <v>10</v>
      </c>
      <c r="AE37" s="150" t="s">
        <v>107</v>
      </c>
      <c r="AF37" s="151"/>
      <c r="AG37" s="149">
        <v>4</v>
      </c>
      <c r="AH37" s="150" t="s">
        <v>107</v>
      </c>
      <c r="AI37" s="151"/>
      <c r="AJ37" s="153">
        <v>12</v>
      </c>
      <c r="AK37" s="154" t="s">
        <v>60</v>
      </c>
      <c r="AL37" s="155">
        <v>0</v>
      </c>
      <c r="AM37" s="187">
        <v>1</v>
      </c>
      <c r="AN37" s="150" t="s">
        <v>65</v>
      </c>
      <c r="AO37" s="151"/>
      <c r="AP37" s="149">
        <v>9</v>
      </c>
      <c r="AQ37" s="150" t="s">
        <v>62</v>
      </c>
      <c r="AR37" s="151"/>
      <c r="AS37" s="149">
        <v>16</v>
      </c>
      <c r="AT37" s="150" t="s">
        <v>199</v>
      </c>
      <c r="AU37" s="151"/>
      <c r="AV37" s="149">
        <v>11</v>
      </c>
      <c r="AW37" s="150" t="s">
        <v>176</v>
      </c>
      <c r="AX37" s="151"/>
      <c r="AY37" s="160" t="e">
        <f>AY36/AZ36</f>
        <v>#DIV/0!</v>
      </c>
      <c r="AZ37" s="161">
        <f t="shared" si="0"/>
        <v>0</v>
      </c>
      <c r="BA37" s="162" t="e">
        <f>AZ37+AY37/10</f>
        <v>#DIV/0!</v>
      </c>
      <c r="BB37" s="163"/>
      <c r="BC37" s="164">
        <v>15</v>
      </c>
      <c r="BD37" s="165"/>
      <c r="BE37" s="166"/>
      <c r="BF37" s="167">
        <v>15</v>
      </c>
      <c r="BH37" s="174" t="s">
        <v>153</v>
      </c>
      <c r="BI37" s="175"/>
      <c r="BJ37" s="176"/>
      <c r="BK37" s="115"/>
      <c r="BL37" s="174" t="s">
        <v>153</v>
      </c>
      <c r="BM37" s="175"/>
      <c r="BN37" s="115"/>
      <c r="BO37" s="174" t="s">
        <v>153</v>
      </c>
      <c r="BP37" s="175"/>
      <c r="BQ37" s="115"/>
      <c r="BR37" s="174" t="s">
        <v>200</v>
      </c>
      <c r="BS37" s="175"/>
      <c r="BT37" s="115"/>
      <c r="BU37" s="174" t="s">
        <v>201</v>
      </c>
      <c r="BV37" s="177"/>
    </row>
    <row r="38" spans="1:74" ht="20.25">
      <c r="A38" s="116"/>
      <c r="B38" s="117"/>
      <c r="C38" s="118"/>
      <c r="D38" s="119"/>
      <c r="E38" s="120"/>
      <c r="F38" s="132" t="s">
        <v>55</v>
      </c>
      <c r="G38" s="127">
        <v>0</v>
      </c>
      <c r="H38" s="128">
        <v>0</v>
      </c>
      <c r="I38" s="124" t="s">
        <v>54</v>
      </c>
      <c r="J38" s="122"/>
      <c r="K38" s="123"/>
      <c r="L38" s="121" t="s">
        <v>55</v>
      </c>
      <c r="M38" s="122"/>
      <c r="N38" s="123"/>
      <c r="O38" s="132" t="s">
        <v>55</v>
      </c>
      <c r="P38" s="127">
        <v>0</v>
      </c>
      <c r="Q38" s="128">
        <v>0</v>
      </c>
      <c r="R38" s="121" t="s">
        <v>55</v>
      </c>
      <c r="S38" s="122"/>
      <c r="T38" s="123"/>
      <c r="U38" s="121" t="s">
        <v>55</v>
      </c>
      <c r="V38" s="122"/>
      <c r="W38" s="123"/>
      <c r="X38" s="125" t="s">
        <v>55</v>
      </c>
      <c r="Y38" s="122"/>
      <c r="Z38" s="123"/>
      <c r="AA38" s="121" t="s">
        <v>55</v>
      </c>
      <c r="AB38" s="122"/>
      <c r="AC38" s="123"/>
      <c r="AD38" s="121" t="s">
        <v>55</v>
      </c>
      <c r="AE38" s="122"/>
      <c r="AF38" s="123"/>
      <c r="AG38" s="121" t="s">
        <v>55</v>
      </c>
      <c r="AH38" s="122"/>
      <c r="AI38" s="123"/>
      <c r="AJ38" s="121" t="s">
        <v>55</v>
      </c>
      <c r="AK38" s="122"/>
      <c r="AL38" s="123"/>
      <c r="AM38" s="121" t="s">
        <v>55</v>
      </c>
      <c r="AN38" s="122"/>
      <c r="AO38" s="123"/>
      <c r="AP38" s="129"/>
      <c r="AQ38" s="130"/>
      <c r="AR38" s="131"/>
      <c r="AS38" s="121" t="s">
        <v>55</v>
      </c>
      <c r="AT38" s="122"/>
      <c r="AU38" s="123"/>
      <c r="AV38" s="129"/>
      <c r="AW38" s="130"/>
      <c r="AX38" s="131"/>
      <c r="AY38" s="133">
        <f>AW38+AT38+AQ38+AN38+AK38+AH38+AE38+AB38+Y38+V38+S38+P38+M38+J38+G38</f>
        <v>0</v>
      </c>
      <c r="AZ38" s="134">
        <f t="shared" si="0"/>
        <v>0</v>
      </c>
      <c r="BA38" s="135" t="e">
        <f>BA39</f>
        <v>#DIV/0!</v>
      </c>
      <c r="BB38" s="136"/>
      <c r="BC38" s="137"/>
      <c r="BD38" s="138"/>
      <c r="BE38" s="139"/>
      <c r="BF38" s="167"/>
      <c r="BH38" s="140"/>
      <c r="BI38" s="141"/>
      <c r="BJ38" s="142"/>
      <c r="BK38" s="143"/>
      <c r="BL38" s="140"/>
      <c r="BM38" s="141"/>
      <c r="BN38" s="143"/>
      <c r="BO38" s="140"/>
      <c r="BP38" s="141"/>
      <c r="BQ38" s="143"/>
      <c r="BR38" s="140"/>
      <c r="BS38" s="141"/>
      <c r="BT38" s="143"/>
      <c r="BU38" s="180"/>
      <c r="BV38" s="181"/>
    </row>
    <row r="39" spans="1:74" ht="24" thickBot="1">
      <c r="A39" s="145">
        <v>16</v>
      </c>
      <c r="B39" s="146"/>
      <c r="C39" s="147"/>
      <c r="D39" s="147"/>
      <c r="E39" s="148"/>
      <c r="F39" s="159">
        <v>3</v>
      </c>
      <c r="G39" s="154" t="s">
        <v>60</v>
      </c>
      <c r="H39" s="155">
        <v>0</v>
      </c>
      <c r="I39" s="152">
        <v>1</v>
      </c>
      <c r="J39" s="150" t="s">
        <v>58</v>
      </c>
      <c r="K39" s="151"/>
      <c r="L39" s="149">
        <v>11</v>
      </c>
      <c r="M39" s="150" t="s">
        <v>173</v>
      </c>
      <c r="N39" s="151"/>
      <c r="O39" s="159">
        <v>9</v>
      </c>
      <c r="P39" s="154" t="s">
        <v>60</v>
      </c>
      <c r="Q39" s="155">
        <v>0</v>
      </c>
      <c r="R39" s="149">
        <v>5</v>
      </c>
      <c r="S39" s="150" t="s">
        <v>117</v>
      </c>
      <c r="T39" s="151"/>
      <c r="U39" s="149">
        <v>4</v>
      </c>
      <c r="V39" s="150" t="s">
        <v>105</v>
      </c>
      <c r="W39" s="151"/>
      <c r="X39" s="152">
        <v>2</v>
      </c>
      <c r="Y39" s="150" t="s">
        <v>77</v>
      </c>
      <c r="Z39" s="151"/>
      <c r="AA39" s="149">
        <v>7</v>
      </c>
      <c r="AB39" s="150" t="s">
        <v>141</v>
      </c>
      <c r="AC39" s="151"/>
      <c r="AD39" s="149">
        <v>2</v>
      </c>
      <c r="AE39" s="150" t="s">
        <v>79</v>
      </c>
      <c r="AF39" s="151"/>
      <c r="AG39" s="149">
        <v>2</v>
      </c>
      <c r="AH39" s="150" t="s">
        <v>79</v>
      </c>
      <c r="AI39" s="151"/>
      <c r="AJ39" s="149">
        <v>6</v>
      </c>
      <c r="AK39" s="150" t="s">
        <v>131</v>
      </c>
      <c r="AL39" s="151"/>
      <c r="AM39" s="149">
        <v>8</v>
      </c>
      <c r="AN39" s="150" t="s">
        <v>151</v>
      </c>
      <c r="AO39" s="151"/>
      <c r="AP39" s="156"/>
      <c r="AQ39" s="157"/>
      <c r="AR39" s="158"/>
      <c r="AS39" s="149">
        <v>15</v>
      </c>
      <c r="AT39" s="150" t="s">
        <v>199</v>
      </c>
      <c r="AU39" s="151"/>
      <c r="AV39" s="156"/>
      <c r="AW39" s="157"/>
      <c r="AX39" s="158"/>
      <c r="AY39" s="160" t="e">
        <f>AY38/AZ38</f>
        <v>#DIV/0!</v>
      </c>
      <c r="AZ39" s="161">
        <f t="shared" si="0"/>
        <v>0</v>
      </c>
      <c r="BA39" s="162" t="e">
        <f>AZ39+AY39/10</f>
        <v>#DIV/0!</v>
      </c>
      <c r="BB39" s="163"/>
      <c r="BC39" s="164">
        <v>16</v>
      </c>
      <c r="BD39" s="165"/>
      <c r="BE39" s="166"/>
      <c r="BF39" s="167">
        <v>16</v>
      </c>
      <c r="BH39" s="174" t="s">
        <v>202</v>
      </c>
      <c r="BI39" s="175"/>
      <c r="BJ39" s="176"/>
      <c r="BK39" s="115"/>
      <c r="BL39" s="174" t="s">
        <v>203</v>
      </c>
      <c r="BM39" s="175"/>
      <c r="BN39" s="115"/>
      <c r="BO39" s="174" t="s">
        <v>204</v>
      </c>
      <c r="BP39" s="175"/>
      <c r="BQ39" s="115"/>
      <c r="BR39" s="174" t="s">
        <v>205</v>
      </c>
      <c r="BS39" s="175"/>
      <c r="BT39" s="115"/>
      <c r="BU39" s="174" t="s">
        <v>206</v>
      </c>
      <c r="BV39" s="177"/>
    </row>
    <row r="40" spans="2:59" ht="12.75">
      <c r="B40" s="167"/>
      <c r="C40" s="167"/>
      <c r="D40" s="188"/>
      <c r="E40" s="167"/>
      <c r="F40" s="173"/>
      <c r="G40" s="173">
        <v>1</v>
      </c>
      <c r="H40" s="173"/>
      <c r="I40" s="188"/>
      <c r="J40" s="173">
        <v>2</v>
      </c>
      <c r="K40" s="173"/>
      <c r="L40" s="22"/>
      <c r="M40" s="167">
        <v>3</v>
      </c>
      <c r="N40" s="167"/>
      <c r="O40" s="173"/>
      <c r="P40" s="173">
        <v>4</v>
      </c>
      <c r="Q40" s="173"/>
      <c r="R40" s="22"/>
      <c r="S40" s="173">
        <v>5</v>
      </c>
      <c r="T40" s="173"/>
      <c r="U40" s="22"/>
      <c r="V40" s="167">
        <v>6</v>
      </c>
      <c r="W40" s="189" t="s">
        <v>207</v>
      </c>
      <c r="X40" s="76" t="s">
        <v>208</v>
      </c>
      <c r="Y40" s="76"/>
      <c r="Z40" s="76"/>
      <c r="AA40" s="167"/>
      <c r="AB40" s="167">
        <v>7</v>
      </c>
      <c r="AC40" s="190" t="s">
        <v>207</v>
      </c>
      <c r="AD40" s="76" t="s">
        <v>208</v>
      </c>
      <c r="AE40" s="76"/>
      <c r="AF40" s="76"/>
      <c r="AG40" s="22"/>
      <c r="AH40" s="167">
        <v>8</v>
      </c>
      <c r="AI40" s="167"/>
      <c r="AJ40" s="167"/>
      <c r="AK40" s="167">
        <v>9</v>
      </c>
      <c r="AL40" s="190" t="s">
        <v>207</v>
      </c>
      <c r="AM40" s="167"/>
      <c r="AN40" s="190">
        <v>10</v>
      </c>
      <c r="AO40" s="190"/>
      <c r="AP40" s="76" t="s">
        <v>208</v>
      </c>
      <c r="AQ40" s="76"/>
      <c r="AR40" s="76"/>
      <c r="AS40" s="167"/>
      <c r="AT40" s="167">
        <v>11</v>
      </c>
      <c r="AU40" s="167"/>
      <c r="AV40" s="22"/>
      <c r="AW40" s="173" t="s">
        <v>24</v>
      </c>
      <c r="AX40" s="76" t="s">
        <v>208</v>
      </c>
      <c r="AY40" s="173"/>
      <c r="AZ40" s="173"/>
      <c r="BA40" s="173"/>
      <c r="BB40" s="173"/>
      <c r="BC40" s="173"/>
      <c r="BD40" s="173"/>
      <c r="BE40" s="173"/>
      <c r="BF40" s="76"/>
      <c r="BG40" s="76"/>
    </row>
  </sheetData>
  <mergeCells count="5">
    <mergeCell ref="A3:I4"/>
    <mergeCell ref="BB5:BB7"/>
    <mergeCell ref="BE5:BE7"/>
    <mergeCell ref="B6:C6"/>
    <mergeCell ref="D7:E7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0"/>
  <sheetViews>
    <sheetView zoomScale="75" zoomScaleNormal="75" workbookViewId="0" topLeftCell="A1">
      <selection activeCell="AH3" sqref="AH3"/>
    </sheetView>
  </sheetViews>
  <sheetFormatPr defaultColWidth="11.421875" defaultRowHeight="12.75"/>
  <cols>
    <col min="1" max="1" width="5.421875" style="0" customWidth="1"/>
    <col min="2" max="71" width="4.8515625" style="0" customWidth="1"/>
    <col min="72" max="72" width="9.421875" style="0" customWidth="1"/>
    <col min="73" max="73" width="9.140625" style="0" customWidth="1"/>
    <col min="74" max="74" width="12.28125" style="0" customWidth="1"/>
    <col min="75" max="75" width="6.140625" style="0" customWidth="1"/>
    <col min="76" max="76" width="9.57421875" style="0" customWidth="1"/>
    <col min="77" max="77" width="12.28125" style="0" customWidth="1"/>
    <col min="78" max="78" width="6.140625" style="0" customWidth="1"/>
    <col min="79" max="79" width="4.8515625" style="0" customWidth="1"/>
    <col min="80" max="80" width="4.140625" style="0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2.140625" style="0" hidden="1" customWidth="1"/>
    <col min="101" max="101" width="18.7109375" style="0" customWidth="1"/>
    <col min="102" max="102" width="6.57421875" style="0" customWidth="1"/>
    <col min="103" max="103" width="2.140625" style="0" customWidth="1"/>
    <col min="104" max="104" width="16.7109375" style="0" customWidth="1"/>
    <col min="105" max="105" width="8.8515625" style="0" customWidth="1"/>
  </cols>
  <sheetData>
    <row r="1" spans="2:91" ht="20.2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6"/>
      <c r="AL1" s="7"/>
      <c r="AM1" s="7"/>
      <c r="AN1" s="7"/>
      <c r="AO1" s="7"/>
      <c r="AP1" s="7"/>
      <c r="AS1" s="7"/>
      <c r="AT1" s="7"/>
      <c r="AU1" s="7"/>
      <c r="AY1" s="7"/>
      <c r="AZ1" s="7"/>
      <c r="BA1" s="7"/>
      <c r="BH1" s="7"/>
      <c r="BI1" s="7"/>
      <c r="BJ1" s="7"/>
      <c r="BN1" s="7"/>
      <c r="BO1" s="7"/>
      <c r="BP1" s="7"/>
      <c r="CA1" s="173"/>
      <c r="CE1" s="173"/>
      <c r="CK1" s="74"/>
      <c r="CL1" s="74"/>
      <c r="CM1" s="74"/>
    </row>
    <row r="2" spans="3:91" ht="18">
      <c r="C2" s="8" t="s">
        <v>209</v>
      </c>
      <c r="L2" s="227" t="s">
        <v>379</v>
      </c>
      <c r="N2" s="12"/>
      <c r="O2" s="226"/>
      <c r="P2" s="226"/>
      <c r="Q2" s="12"/>
      <c r="R2" s="12"/>
      <c r="S2" s="12"/>
      <c r="T2" s="12"/>
      <c r="U2" s="12"/>
      <c r="V2" s="12"/>
      <c r="Y2" s="9" t="s">
        <v>3</v>
      </c>
      <c r="Z2" s="9"/>
      <c r="AA2" s="9"/>
      <c r="AB2" s="9"/>
      <c r="AC2" s="9"/>
      <c r="AD2" s="9"/>
      <c r="AE2" s="9"/>
      <c r="AF2" s="9"/>
      <c r="AM2" s="7"/>
      <c r="AN2" s="7"/>
      <c r="AO2" s="7"/>
      <c r="AP2" s="10"/>
      <c r="AQ2" s="10"/>
      <c r="AR2" s="11"/>
      <c r="AS2" s="11"/>
      <c r="AT2" s="11"/>
      <c r="AU2" s="7"/>
      <c r="AY2" s="7"/>
      <c r="BA2" s="7"/>
      <c r="BH2" s="7"/>
      <c r="BI2" s="7"/>
      <c r="BJ2" s="7"/>
      <c r="BN2" s="7"/>
      <c r="BO2" s="7"/>
      <c r="BP2" s="7"/>
      <c r="CA2" s="173"/>
      <c r="CE2" s="173"/>
      <c r="CK2" s="74"/>
      <c r="CL2" s="74"/>
      <c r="CM2" s="74"/>
    </row>
    <row r="3" spans="1:105" ht="15">
      <c r="A3" s="228" t="s">
        <v>210</v>
      </c>
      <c r="B3" s="229"/>
      <c r="C3" s="229"/>
      <c r="D3" s="229"/>
      <c r="E3" s="229"/>
      <c r="F3" s="229"/>
      <c r="G3" s="229"/>
      <c r="H3" s="229"/>
      <c r="I3" s="12" t="s">
        <v>5</v>
      </c>
      <c r="J3" s="12"/>
      <c r="K3" s="12"/>
      <c r="L3" s="13" t="s">
        <v>6</v>
      </c>
      <c r="M3" s="13"/>
      <c r="N3" s="13"/>
      <c r="O3" s="13"/>
      <c r="P3" s="13"/>
      <c r="Q3" s="10"/>
      <c r="R3" s="10"/>
      <c r="S3" s="10"/>
      <c r="T3" s="10"/>
      <c r="AA3" s="14"/>
      <c r="AB3" s="15"/>
      <c r="AC3" s="16"/>
      <c r="AG3" s="10"/>
      <c r="AH3" s="10"/>
      <c r="AI3" s="10"/>
      <c r="AJ3" s="10"/>
      <c r="AK3" s="10"/>
      <c r="AL3" s="10"/>
      <c r="AM3" s="10"/>
      <c r="AN3" s="10"/>
      <c r="AO3" s="7"/>
      <c r="AP3" s="10"/>
      <c r="AQ3" s="10"/>
      <c r="AR3" s="10"/>
      <c r="AS3" s="10"/>
      <c r="AT3" s="10"/>
      <c r="AU3" s="11"/>
      <c r="AV3" s="10"/>
      <c r="AX3" s="7"/>
      <c r="AY3" s="7"/>
      <c r="AZ3" s="7"/>
      <c r="BA3" s="7"/>
      <c r="BH3" s="191"/>
      <c r="BI3" s="7"/>
      <c r="BJ3" s="7"/>
      <c r="BN3" s="11"/>
      <c r="BO3" s="11"/>
      <c r="BP3" s="11"/>
      <c r="BQ3" s="10" t="s">
        <v>211</v>
      </c>
      <c r="BR3" s="10"/>
      <c r="BS3" s="10"/>
      <c r="BT3" s="192"/>
      <c r="BU3" s="192"/>
      <c r="BV3" s="192"/>
      <c r="BZ3" s="13"/>
      <c r="CA3" s="173"/>
      <c r="CE3" s="173"/>
      <c r="CF3" s="7"/>
      <c r="CG3" s="7"/>
      <c r="CH3" s="7"/>
      <c r="CI3" s="7"/>
      <c r="CJ3" s="7"/>
      <c r="CK3" s="76"/>
      <c r="CL3" s="76"/>
      <c r="CM3" s="74"/>
      <c r="CW3" s="193"/>
      <c r="CX3" s="18" t="s">
        <v>8</v>
      </c>
      <c r="DA3" s="18" t="s">
        <v>8</v>
      </c>
    </row>
    <row r="4" spans="1:105" ht="15">
      <c r="A4" s="228"/>
      <c r="B4" s="229"/>
      <c r="C4" s="229"/>
      <c r="D4" s="229"/>
      <c r="E4" s="229"/>
      <c r="F4" s="229"/>
      <c r="G4" s="229"/>
      <c r="H4" s="229"/>
      <c r="I4" s="12" t="s">
        <v>7</v>
      </c>
      <c r="J4" s="12"/>
      <c r="K4" s="12"/>
      <c r="L4" s="19"/>
      <c r="M4" s="20"/>
      <c r="N4" s="21"/>
      <c r="P4" s="10"/>
      <c r="Q4" s="10"/>
      <c r="R4" s="10"/>
      <c r="S4" s="10"/>
      <c r="T4" s="10"/>
      <c r="U4" s="10"/>
      <c r="V4" s="10"/>
      <c r="X4" s="74"/>
      <c r="Y4" s="74"/>
      <c r="Z4" s="74"/>
      <c r="AD4" s="74"/>
      <c r="AE4" s="74"/>
      <c r="AF4" s="74"/>
      <c r="AG4" s="10"/>
      <c r="AH4" s="10"/>
      <c r="AI4" s="10"/>
      <c r="AK4" s="7"/>
      <c r="AM4" s="74" t="s">
        <v>208</v>
      </c>
      <c r="AN4" s="74"/>
      <c r="AO4" s="74"/>
      <c r="AS4" s="74" t="s">
        <v>208</v>
      </c>
      <c r="AT4" s="74"/>
      <c r="AU4" s="74"/>
      <c r="AY4" s="74" t="s">
        <v>208</v>
      </c>
      <c r="AZ4" s="74"/>
      <c r="BA4" s="76"/>
      <c r="BF4" s="11"/>
      <c r="BG4" s="11"/>
      <c r="BH4" s="74" t="s">
        <v>208</v>
      </c>
      <c r="BI4" s="74"/>
      <c r="BJ4" s="74"/>
      <c r="BK4" s="11"/>
      <c r="BL4" s="11"/>
      <c r="BM4" s="11"/>
      <c r="BN4" s="74" t="s">
        <v>208</v>
      </c>
      <c r="BO4" s="74"/>
      <c r="BP4" s="74"/>
      <c r="BQ4" s="11" t="s">
        <v>212</v>
      </c>
      <c r="BR4" s="194"/>
      <c r="BT4" s="13" t="s">
        <v>213</v>
      </c>
      <c r="BU4" s="13"/>
      <c r="BV4" s="12"/>
      <c r="BX4" s="13" t="s">
        <v>14</v>
      </c>
      <c r="BZ4" s="28" t="s">
        <v>8</v>
      </c>
      <c r="CA4" s="173"/>
      <c r="CC4" s="29" t="s">
        <v>214</v>
      </c>
      <c r="CD4" s="30"/>
      <c r="CE4" s="30"/>
      <c r="CF4" s="31"/>
      <c r="CG4" s="32" t="s">
        <v>215</v>
      </c>
      <c r="CH4" s="32"/>
      <c r="CI4" s="32"/>
      <c r="CJ4" s="31"/>
      <c r="CK4" s="33" t="s">
        <v>216</v>
      </c>
      <c r="CL4" s="34"/>
      <c r="CM4" s="34"/>
      <c r="CN4" s="31"/>
      <c r="CO4" s="35" t="s">
        <v>217</v>
      </c>
      <c r="CP4" s="36"/>
      <c r="CQ4" s="36"/>
      <c r="CR4" s="31"/>
      <c r="CS4" s="37" t="s">
        <v>218</v>
      </c>
      <c r="CT4" s="38"/>
      <c r="CU4" s="38"/>
      <c r="CV4" s="31"/>
      <c r="CW4" s="195" t="s">
        <v>219</v>
      </c>
      <c r="CX4" s="195"/>
      <c r="CY4" s="31"/>
      <c r="CZ4" s="196" t="s">
        <v>220</v>
      </c>
      <c r="DA4" s="196"/>
    </row>
    <row r="5" spans="1:105" ht="13.5" thickBot="1">
      <c r="A5" s="39" t="s">
        <v>20</v>
      </c>
      <c r="B5" s="40"/>
      <c r="C5" s="40"/>
      <c r="D5" s="41"/>
      <c r="E5" s="42" t="s">
        <v>221</v>
      </c>
      <c r="F5" s="43"/>
      <c r="G5" s="44">
        <v>1</v>
      </c>
      <c r="H5" s="45"/>
      <c r="I5" s="43"/>
      <c r="J5" s="44">
        <v>2</v>
      </c>
      <c r="K5" s="45"/>
      <c r="L5" s="43"/>
      <c r="M5" s="46">
        <v>3</v>
      </c>
      <c r="N5" s="47"/>
      <c r="O5" s="43"/>
      <c r="P5" s="44">
        <v>4</v>
      </c>
      <c r="Q5" s="45"/>
      <c r="R5" s="43"/>
      <c r="S5" s="44">
        <v>5</v>
      </c>
      <c r="T5" s="45"/>
      <c r="U5" s="48"/>
      <c r="V5" s="46">
        <v>6</v>
      </c>
      <c r="W5" s="49"/>
      <c r="X5" s="50"/>
      <c r="Y5" s="51" t="s">
        <v>21</v>
      </c>
      <c r="Z5" s="49"/>
      <c r="AA5" s="48"/>
      <c r="AB5" s="52">
        <v>7</v>
      </c>
      <c r="AC5" s="53"/>
      <c r="AD5" s="54"/>
      <c r="AE5" s="55" t="s">
        <v>22</v>
      </c>
      <c r="AF5" s="53"/>
      <c r="AG5" s="43"/>
      <c r="AH5" s="44">
        <v>8</v>
      </c>
      <c r="AI5" s="45"/>
      <c r="AJ5" s="43"/>
      <c r="AK5" s="46">
        <v>9</v>
      </c>
      <c r="AL5" s="197"/>
      <c r="AM5" s="198"/>
      <c r="AN5" s="199" t="s">
        <v>222</v>
      </c>
      <c r="AO5" s="198"/>
      <c r="AP5" s="43"/>
      <c r="AQ5" s="46">
        <v>10</v>
      </c>
      <c r="AR5" s="57"/>
      <c r="AS5" s="58"/>
      <c r="AT5" s="59" t="s">
        <v>23</v>
      </c>
      <c r="AU5" s="57"/>
      <c r="AV5" s="43"/>
      <c r="AW5" s="46">
        <v>11</v>
      </c>
      <c r="AX5" s="60"/>
      <c r="AY5" s="61"/>
      <c r="AZ5" s="62" t="s">
        <v>24</v>
      </c>
      <c r="BA5" s="61"/>
      <c r="BB5" s="43"/>
      <c r="BC5" s="44">
        <v>12</v>
      </c>
      <c r="BD5" s="45"/>
      <c r="BE5" s="43">
        <v>14</v>
      </c>
      <c r="BF5" s="46">
        <v>13</v>
      </c>
      <c r="BG5" s="200"/>
      <c r="BH5" s="201"/>
      <c r="BI5" s="202" t="s">
        <v>223</v>
      </c>
      <c r="BJ5" s="201"/>
      <c r="BK5" s="43"/>
      <c r="BL5" s="46">
        <v>14</v>
      </c>
      <c r="BM5" s="203"/>
      <c r="BN5" s="204"/>
      <c r="BO5" s="205" t="s">
        <v>224</v>
      </c>
      <c r="BP5" s="204"/>
      <c r="BQ5" s="43"/>
      <c r="BR5" s="44">
        <v>15</v>
      </c>
      <c r="BS5" s="45"/>
      <c r="BT5" s="63" t="s">
        <v>225</v>
      </c>
      <c r="BU5" s="63"/>
      <c r="BV5" s="63"/>
      <c r="BW5" s="230" t="s">
        <v>27</v>
      </c>
      <c r="BX5" s="64" t="s">
        <v>28</v>
      </c>
      <c r="BY5" s="68" t="s">
        <v>226</v>
      </c>
      <c r="BZ5" s="232" t="s">
        <v>27</v>
      </c>
      <c r="CA5" s="173"/>
      <c r="CC5" s="66" t="s">
        <v>30</v>
      </c>
      <c r="CD5" s="67"/>
      <c r="CE5" s="67"/>
      <c r="CF5" s="68"/>
      <c r="CG5" s="69" t="s">
        <v>30</v>
      </c>
      <c r="CH5" s="22"/>
      <c r="CI5" s="22"/>
      <c r="CJ5" s="68"/>
      <c r="CK5" s="70" t="s">
        <v>30</v>
      </c>
      <c r="CL5" s="67"/>
      <c r="CM5" s="67"/>
      <c r="CN5" s="68"/>
      <c r="CO5" s="69" t="s">
        <v>31</v>
      </c>
      <c r="CP5" s="22"/>
      <c r="CQ5" s="22"/>
      <c r="CR5" s="68"/>
      <c r="CS5" s="69" t="s">
        <v>31</v>
      </c>
      <c r="CT5" s="22"/>
      <c r="CU5" s="22"/>
      <c r="CV5" s="68"/>
      <c r="CW5" s="69" t="s">
        <v>31</v>
      </c>
      <c r="CX5" s="22"/>
      <c r="CY5" s="68"/>
      <c r="CZ5" s="69" t="s">
        <v>31</v>
      </c>
      <c r="DA5" s="22"/>
    </row>
    <row r="6" spans="1:105" ht="18">
      <c r="A6" s="71"/>
      <c r="B6" s="234" t="s">
        <v>32</v>
      </c>
      <c r="C6" s="235"/>
      <c r="D6" s="72" t="s">
        <v>33</v>
      </c>
      <c r="E6" s="72"/>
      <c r="F6" s="73" t="s">
        <v>34</v>
      </c>
      <c r="G6" s="74" t="s">
        <v>35</v>
      </c>
      <c r="H6" s="75"/>
      <c r="I6" s="73" t="s">
        <v>34</v>
      </c>
      <c r="J6" s="74" t="s">
        <v>36</v>
      </c>
      <c r="K6" s="75"/>
      <c r="L6" s="73" t="s">
        <v>34</v>
      </c>
      <c r="M6" s="76" t="s">
        <v>36</v>
      </c>
      <c r="N6" s="77"/>
      <c r="O6" s="73" t="s">
        <v>34</v>
      </c>
      <c r="P6" s="74" t="s">
        <v>36</v>
      </c>
      <c r="Q6" s="75"/>
      <c r="R6" s="73" t="s">
        <v>34</v>
      </c>
      <c r="S6" s="74" t="s">
        <v>36</v>
      </c>
      <c r="T6" s="75"/>
      <c r="U6" s="73" t="s">
        <v>34</v>
      </c>
      <c r="V6" s="74" t="s">
        <v>36</v>
      </c>
      <c r="W6" s="77"/>
      <c r="X6" s="73" t="s">
        <v>34</v>
      </c>
      <c r="Y6" s="74" t="s">
        <v>36</v>
      </c>
      <c r="Z6" s="78"/>
      <c r="AA6" s="79" t="s">
        <v>34</v>
      </c>
      <c r="AB6" s="80" t="s">
        <v>36</v>
      </c>
      <c r="AC6" s="77"/>
      <c r="AD6" s="73" t="s">
        <v>34</v>
      </c>
      <c r="AE6" s="74" t="s">
        <v>36</v>
      </c>
      <c r="AF6" s="81"/>
      <c r="AG6" s="73" t="s">
        <v>34</v>
      </c>
      <c r="AH6" s="74" t="s">
        <v>36</v>
      </c>
      <c r="AI6" s="75"/>
      <c r="AJ6" s="73" t="s">
        <v>34</v>
      </c>
      <c r="AK6" s="74" t="s">
        <v>36</v>
      </c>
      <c r="AL6" s="77"/>
      <c r="AM6" s="73" t="s">
        <v>34</v>
      </c>
      <c r="AN6" s="74" t="s">
        <v>36</v>
      </c>
      <c r="AO6" s="206"/>
      <c r="AP6" s="73" t="s">
        <v>34</v>
      </c>
      <c r="AQ6" s="74" t="s">
        <v>36</v>
      </c>
      <c r="AR6" s="77"/>
      <c r="AS6" s="73" t="s">
        <v>34</v>
      </c>
      <c r="AT6" s="74" t="s">
        <v>36</v>
      </c>
      <c r="AU6" s="82"/>
      <c r="AV6" s="73" t="s">
        <v>34</v>
      </c>
      <c r="AW6" s="74" t="s">
        <v>36</v>
      </c>
      <c r="AX6" s="77"/>
      <c r="AY6" s="73" t="s">
        <v>34</v>
      </c>
      <c r="AZ6" s="74" t="s">
        <v>36</v>
      </c>
      <c r="BA6" s="83"/>
      <c r="BB6" s="73" t="s">
        <v>34</v>
      </c>
      <c r="BC6" s="74" t="s">
        <v>36</v>
      </c>
      <c r="BD6" s="75"/>
      <c r="BE6" s="73" t="s">
        <v>34</v>
      </c>
      <c r="BF6" s="74" t="s">
        <v>36</v>
      </c>
      <c r="BG6" s="77"/>
      <c r="BH6" s="73" t="s">
        <v>34</v>
      </c>
      <c r="BI6" s="74" t="s">
        <v>36</v>
      </c>
      <c r="BJ6" s="207"/>
      <c r="BK6" s="73" t="s">
        <v>34</v>
      </c>
      <c r="BL6" s="74" t="s">
        <v>36</v>
      </c>
      <c r="BM6" s="77"/>
      <c r="BN6" s="73" t="s">
        <v>34</v>
      </c>
      <c r="BO6" s="74" t="s">
        <v>36</v>
      </c>
      <c r="BP6" s="208"/>
      <c r="BQ6" s="73" t="s">
        <v>34</v>
      </c>
      <c r="BR6" s="74" t="s">
        <v>36</v>
      </c>
      <c r="BS6" s="75"/>
      <c r="BT6" s="84" t="s">
        <v>37</v>
      </c>
      <c r="BU6" s="86" t="s">
        <v>38</v>
      </c>
      <c r="BV6" s="86" t="s">
        <v>39</v>
      </c>
      <c r="BW6" s="230"/>
      <c r="BX6" s="87" t="s">
        <v>227</v>
      </c>
      <c r="BY6" s="88" t="s">
        <v>39</v>
      </c>
      <c r="BZ6" s="232"/>
      <c r="CA6" s="173"/>
      <c r="CC6" s="66" t="s">
        <v>41</v>
      </c>
      <c r="CD6" s="67"/>
      <c r="CE6" s="89"/>
      <c r="CF6" s="90"/>
      <c r="CG6" s="69" t="s">
        <v>41</v>
      </c>
      <c r="CH6" s="22"/>
      <c r="CI6" s="209"/>
      <c r="CJ6" s="90"/>
      <c r="CK6" s="70" t="s">
        <v>41</v>
      </c>
      <c r="CL6" s="67"/>
      <c r="CM6" s="89"/>
      <c r="CN6" s="90"/>
      <c r="CO6" s="69" t="s">
        <v>41</v>
      </c>
      <c r="CP6" s="22"/>
      <c r="CQ6" s="209"/>
      <c r="CR6" s="90"/>
      <c r="CS6" s="69" t="s">
        <v>41</v>
      </c>
      <c r="CT6" s="22"/>
      <c r="CU6" s="209"/>
      <c r="CV6" s="90"/>
      <c r="CW6" s="69" t="s">
        <v>41</v>
      </c>
      <c r="CX6" s="22"/>
      <c r="CY6" s="90"/>
      <c r="CZ6" s="69" t="s">
        <v>41</v>
      </c>
      <c r="DA6" s="22"/>
    </row>
    <row r="7" spans="1:105" ht="18.75" thickBot="1">
      <c r="A7" s="91" t="s">
        <v>42</v>
      </c>
      <c r="B7" s="92" t="s">
        <v>43</v>
      </c>
      <c r="C7" s="93"/>
      <c r="D7" s="236"/>
      <c r="E7" s="237"/>
      <c r="F7" s="94" t="s">
        <v>44</v>
      </c>
      <c r="G7" s="95" t="s">
        <v>45</v>
      </c>
      <c r="H7" s="96" t="s">
        <v>46</v>
      </c>
      <c r="I7" s="94" t="s">
        <v>44</v>
      </c>
      <c r="J7" s="95" t="s">
        <v>45</v>
      </c>
      <c r="K7" s="97" t="s">
        <v>46</v>
      </c>
      <c r="L7" s="94" t="s">
        <v>44</v>
      </c>
      <c r="M7" s="98" t="s">
        <v>45</v>
      </c>
      <c r="N7" s="99" t="s">
        <v>46</v>
      </c>
      <c r="O7" s="94" t="s">
        <v>44</v>
      </c>
      <c r="P7" s="95" t="s">
        <v>45</v>
      </c>
      <c r="Q7" s="97" t="s">
        <v>46</v>
      </c>
      <c r="R7" s="94" t="s">
        <v>44</v>
      </c>
      <c r="S7" s="95" t="s">
        <v>45</v>
      </c>
      <c r="T7" s="97" t="s">
        <v>46</v>
      </c>
      <c r="U7" s="94" t="s">
        <v>44</v>
      </c>
      <c r="V7" s="95" t="s">
        <v>45</v>
      </c>
      <c r="W7" s="99" t="s">
        <v>46</v>
      </c>
      <c r="X7" s="94" t="s">
        <v>44</v>
      </c>
      <c r="Y7" s="95" t="s">
        <v>45</v>
      </c>
      <c r="Z7" s="100" t="s">
        <v>46</v>
      </c>
      <c r="AA7" s="101" t="s">
        <v>44</v>
      </c>
      <c r="AB7" s="102" t="s">
        <v>45</v>
      </c>
      <c r="AC7" s="103" t="s">
        <v>46</v>
      </c>
      <c r="AD7" s="94" t="s">
        <v>44</v>
      </c>
      <c r="AE7" s="95" t="s">
        <v>45</v>
      </c>
      <c r="AF7" s="104" t="s">
        <v>46</v>
      </c>
      <c r="AG7" s="94" t="s">
        <v>44</v>
      </c>
      <c r="AH7" s="95" t="s">
        <v>45</v>
      </c>
      <c r="AI7" s="97" t="s">
        <v>46</v>
      </c>
      <c r="AJ7" s="94" t="s">
        <v>44</v>
      </c>
      <c r="AK7" s="95" t="s">
        <v>45</v>
      </c>
      <c r="AL7" s="99" t="s">
        <v>46</v>
      </c>
      <c r="AM7" s="94" t="s">
        <v>44</v>
      </c>
      <c r="AN7" s="95" t="s">
        <v>45</v>
      </c>
      <c r="AO7" s="210" t="s">
        <v>46</v>
      </c>
      <c r="AP7" s="94" t="s">
        <v>44</v>
      </c>
      <c r="AQ7" s="95" t="s">
        <v>45</v>
      </c>
      <c r="AR7" s="99" t="s">
        <v>46</v>
      </c>
      <c r="AS7" s="94" t="s">
        <v>44</v>
      </c>
      <c r="AT7" s="95" t="s">
        <v>45</v>
      </c>
      <c r="AU7" s="105" t="s">
        <v>46</v>
      </c>
      <c r="AV7" s="94" t="s">
        <v>44</v>
      </c>
      <c r="AW7" s="95" t="s">
        <v>45</v>
      </c>
      <c r="AX7" s="99" t="s">
        <v>46</v>
      </c>
      <c r="AY7" s="94" t="s">
        <v>44</v>
      </c>
      <c r="AZ7" s="95" t="s">
        <v>45</v>
      </c>
      <c r="BA7" s="106" t="s">
        <v>46</v>
      </c>
      <c r="BB7" s="94" t="s">
        <v>44</v>
      </c>
      <c r="BC7" s="95" t="s">
        <v>45</v>
      </c>
      <c r="BD7" s="97" t="s">
        <v>46</v>
      </c>
      <c r="BE7" s="94" t="s">
        <v>44</v>
      </c>
      <c r="BF7" s="95" t="s">
        <v>45</v>
      </c>
      <c r="BG7" s="99" t="s">
        <v>46</v>
      </c>
      <c r="BH7" s="94" t="s">
        <v>44</v>
      </c>
      <c r="BI7" s="95" t="s">
        <v>45</v>
      </c>
      <c r="BJ7" s="211" t="s">
        <v>46</v>
      </c>
      <c r="BK7" s="94" t="s">
        <v>44</v>
      </c>
      <c r="BL7" s="95" t="s">
        <v>45</v>
      </c>
      <c r="BM7" s="99" t="s">
        <v>46</v>
      </c>
      <c r="BN7" s="94" t="s">
        <v>44</v>
      </c>
      <c r="BO7" s="95" t="s">
        <v>45</v>
      </c>
      <c r="BP7" s="212" t="s">
        <v>46</v>
      </c>
      <c r="BQ7" s="94" t="s">
        <v>44</v>
      </c>
      <c r="BR7" s="95" t="s">
        <v>45</v>
      </c>
      <c r="BS7" s="97" t="s">
        <v>46</v>
      </c>
      <c r="BT7" s="107" t="s">
        <v>47</v>
      </c>
      <c r="BU7" s="108" t="s">
        <v>48</v>
      </c>
      <c r="BV7" s="109" t="s">
        <v>39</v>
      </c>
      <c r="BW7" s="231"/>
      <c r="BX7" s="110" t="s">
        <v>228</v>
      </c>
      <c r="BY7" s="111" t="s">
        <v>39</v>
      </c>
      <c r="BZ7" s="233"/>
      <c r="CA7" s="173"/>
      <c r="CC7" s="112" t="s">
        <v>50</v>
      </c>
      <c r="CD7" s="113" t="s">
        <v>51</v>
      </c>
      <c r="CE7" s="114" t="s">
        <v>52</v>
      </c>
      <c r="CF7" s="115"/>
      <c r="CG7" s="114" t="s">
        <v>50</v>
      </c>
      <c r="CH7" s="113" t="s">
        <v>51</v>
      </c>
      <c r="CI7" s="114" t="s">
        <v>52</v>
      </c>
      <c r="CJ7" s="115"/>
      <c r="CK7" s="114" t="s">
        <v>50</v>
      </c>
      <c r="CL7" s="113" t="s">
        <v>51</v>
      </c>
      <c r="CM7" s="114" t="s">
        <v>52</v>
      </c>
      <c r="CN7" s="115"/>
      <c r="CO7" s="114" t="s">
        <v>50</v>
      </c>
      <c r="CP7" s="113" t="s">
        <v>51</v>
      </c>
      <c r="CQ7" s="114" t="s">
        <v>52</v>
      </c>
      <c r="CR7" s="115"/>
      <c r="CS7" s="114" t="s">
        <v>50</v>
      </c>
      <c r="CT7" s="113" t="s">
        <v>51</v>
      </c>
      <c r="CU7" s="114" t="s">
        <v>52</v>
      </c>
      <c r="CV7" s="115"/>
      <c r="CW7" s="114" t="s">
        <v>50</v>
      </c>
      <c r="CX7" s="113" t="s">
        <v>51</v>
      </c>
      <c r="CY7" s="115"/>
      <c r="CZ7" s="114" t="s">
        <v>229</v>
      </c>
      <c r="DA7" s="113" t="s">
        <v>230</v>
      </c>
    </row>
    <row r="8" spans="1:105" ht="20.25">
      <c r="A8" s="116"/>
      <c r="B8" s="117"/>
      <c r="C8" s="118"/>
      <c r="D8" s="119"/>
      <c r="E8" s="120"/>
      <c r="F8" s="121" t="s">
        <v>53</v>
      </c>
      <c r="G8" s="122"/>
      <c r="H8" s="123"/>
      <c r="I8" s="121" t="s">
        <v>55</v>
      </c>
      <c r="J8" s="122"/>
      <c r="K8" s="123"/>
      <c r="L8" s="125" t="s">
        <v>54</v>
      </c>
      <c r="M8" s="122"/>
      <c r="N8" s="123"/>
      <c r="O8" s="126" t="s">
        <v>55</v>
      </c>
      <c r="P8" s="127">
        <v>0</v>
      </c>
      <c r="Q8" s="128">
        <v>0</v>
      </c>
      <c r="R8" s="125" t="s">
        <v>54</v>
      </c>
      <c r="S8" s="122"/>
      <c r="T8" s="123"/>
      <c r="U8" s="121" t="s">
        <v>56</v>
      </c>
      <c r="V8" s="122"/>
      <c r="W8" s="123"/>
      <c r="X8" s="127"/>
      <c r="Y8" s="127"/>
      <c r="Z8" s="128"/>
      <c r="AA8" s="186" t="s">
        <v>54</v>
      </c>
      <c r="AB8" s="127">
        <v>0</v>
      </c>
      <c r="AC8" s="128">
        <v>0</v>
      </c>
      <c r="AD8" s="121" t="s">
        <v>54</v>
      </c>
      <c r="AE8" s="213"/>
      <c r="AF8" s="214"/>
      <c r="AG8" s="121" t="s">
        <v>54</v>
      </c>
      <c r="AH8" s="122"/>
      <c r="AI8" s="123"/>
      <c r="AJ8" s="125" t="s">
        <v>54</v>
      </c>
      <c r="AK8" s="122"/>
      <c r="AL8" s="123"/>
      <c r="AM8" s="121" t="s">
        <v>54</v>
      </c>
      <c r="AN8" s="122"/>
      <c r="AO8" s="123"/>
      <c r="AP8" s="125" t="s">
        <v>72</v>
      </c>
      <c r="AQ8" s="122"/>
      <c r="AR8" s="123"/>
      <c r="AS8" s="129"/>
      <c r="AT8" s="130"/>
      <c r="AU8" s="131"/>
      <c r="AV8" s="132" t="s">
        <v>54</v>
      </c>
      <c r="AW8" s="127">
        <v>0</v>
      </c>
      <c r="AX8" s="128">
        <v>0</v>
      </c>
      <c r="AY8" s="121" t="s">
        <v>55</v>
      </c>
      <c r="AZ8" s="122"/>
      <c r="BA8" s="123"/>
      <c r="BB8" s="121" t="s">
        <v>115</v>
      </c>
      <c r="BC8" s="122"/>
      <c r="BD8" s="123"/>
      <c r="BE8" s="121" t="s">
        <v>53</v>
      </c>
      <c r="BF8" s="122"/>
      <c r="BG8" s="123"/>
      <c r="BH8" s="129"/>
      <c r="BI8" s="130"/>
      <c r="BJ8" s="131"/>
      <c r="BK8" s="126" t="s">
        <v>55</v>
      </c>
      <c r="BL8" s="127">
        <v>0</v>
      </c>
      <c r="BM8" s="128">
        <v>0</v>
      </c>
      <c r="BN8" s="125" t="s">
        <v>55</v>
      </c>
      <c r="BO8" s="122"/>
      <c r="BP8" s="123"/>
      <c r="BQ8" s="126" t="s">
        <v>55</v>
      </c>
      <c r="BR8" s="127"/>
      <c r="BS8" s="128"/>
      <c r="BT8" s="133">
        <f>BR8+BO8+BL8+BI8+BF8+BC8+AZ8+AW8+AT8+AQ8+AN8+AK8+AH8+AE8+AB8+Y8+V8+S8+P8+M8+J8+G8</f>
        <v>0</v>
      </c>
      <c r="BU8" s="134">
        <f>BP8+BM8+BJ8+BG8+BD8+BA8+AX8+AU8+AR8+AO8+AL8+AI8+AF8+AC8+Z8+W8+T8+Q8+N8+K8+H8</f>
        <v>0</v>
      </c>
      <c r="BV8" s="135" t="e">
        <f>BV9</f>
        <v>#DIV/0!</v>
      </c>
      <c r="BW8" s="136"/>
      <c r="BX8" s="133"/>
      <c r="BY8" s="138"/>
      <c r="BZ8" s="139"/>
      <c r="CA8" s="173"/>
      <c r="CC8" s="140"/>
      <c r="CD8" s="141"/>
      <c r="CE8" s="142"/>
      <c r="CF8" s="143"/>
      <c r="CG8" s="140"/>
      <c r="CH8" s="141"/>
      <c r="CI8" s="142"/>
      <c r="CJ8" s="143"/>
      <c r="CK8" s="140"/>
      <c r="CL8" s="141"/>
      <c r="CM8" s="142"/>
      <c r="CN8" s="143"/>
      <c r="CO8" s="140"/>
      <c r="CP8" s="141"/>
      <c r="CQ8" s="142"/>
      <c r="CR8" s="143"/>
      <c r="CS8" s="140"/>
      <c r="CT8" s="141"/>
      <c r="CU8" s="142"/>
      <c r="CV8" s="143"/>
      <c r="CW8" s="140"/>
      <c r="CX8" s="141"/>
      <c r="CY8" s="143"/>
      <c r="CZ8" s="140"/>
      <c r="DA8" s="141"/>
    </row>
    <row r="9" spans="1:105" ht="24" thickBot="1">
      <c r="A9" s="145">
        <v>1</v>
      </c>
      <c r="B9" s="146"/>
      <c r="C9" s="147"/>
      <c r="D9" s="147"/>
      <c r="E9" s="148"/>
      <c r="F9" s="149">
        <v>5</v>
      </c>
      <c r="G9" s="150" t="s">
        <v>57</v>
      </c>
      <c r="H9" s="151"/>
      <c r="I9" s="149">
        <v>16</v>
      </c>
      <c r="J9" s="150" t="s">
        <v>139</v>
      </c>
      <c r="K9" s="151"/>
      <c r="L9" s="152">
        <v>6</v>
      </c>
      <c r="M9" s="150" t="s">
        <v>59</v>
      </c>
      <c r="N9" s="151"/>
      <c r="O9" s="153">
        <v>2</v>
      </c>
      <c r="P9" s="154" t="s">
        <v>60</v>
      </c>
      <c r="Q9" s="155">
        <v>0</v>
      </c>
      <c r="R9" s="152">
        <v>9</v>
      </c>
      <c r="S9" s="150" t="s">
        <v>61</v>
      </c>
      <c r="T9" s="151"/>
      <c r="U9" s="149">
        <v>7</v>
      </c>
      <c r="V9" s="150" t="s">
        <v>62</v>
      </c>
      <c r="W9" s="151"/>
      <c r="X9" s="154"/>
      <c r="Y9" s="154"/>
      <c r="Z9" s="155"/>
      <c r="AA9" s="152">
        <v>13</v>
      </c>
      <c r="AB9" s="154" t="s">
        <v>60</v>
      </c>
      <c r="AC9" s="155">
        <v>0</v>
      </c>
      <c r="AD9" s="149">
        <v>3</v>
      </c>
      <c r="AE9" s="215" t="s">
        <v>63</v>
      </c>
      <c r="AF9" s="216"/>
      <c r="AG9" s="149">
        <v>3</v>
      </c>
      <c r="AH9" s="150" t="s">
        <v>63</v>
      </c>
      <c r="AI9" s="151"/>
      <c r="AJ9" s="152">
        <v>11</v>
      </c>
      <c r="AK9" s="150" t="s">
        <v>64</v>
      </c>
      <c r="AL9" s="151"/>
      <c r="AM9" s="149">
        <v>14</v>
      </c>
      <c r="AN9" s="150" t="s">
        <v>231</v>
      </c>
      <c r="AO9" s="151"/>
      <c r="AP9" s="152">
        <v>15</v>
      </c>
      <c r="AQ9" s="150" t="s">
        <v>132</v>
      </c>
      <c r="AR9" s="151"/>
      <c r="AS9" s="156"/>
      <c r="AT9" s="157"/>
      <c r="AU9" s="158"/>
      <c r="AV9" s="159">
        <v>14</v>
      </c>
      <c r="AW9" s="154" t="s">
        <v>60</v>
      </c>
      <c r="AX9" s="155">
        <v>0</v>
      </c>
      <c r="AY9" s="149">
        <v>10</v>
      </c>
      <c r="AZ9" s="150" t="s">
        <v>176</v>
      </c>
      <c r="BA9" s="151"/>
      <c r="BB9" s="149">
        <v>10</v>
      </c>
      <c r="BC9" s="150" t="s">
        <v>232</v>
      </c>
      <c r="BD9" s="151"/>
      <c r="BE9" s="149">
        <v>12</v>
      </c>
      <c r="BF9" s="150" t="s">
        <v>233</v>
      </c>
      <c r="BG9" s="151"/>
      <c r="BH9" s="156"/>
      <c r="BI9" s="157"/>
      <c r="BJ9" s="158"/>
      <c r="BK9" s="153">
        <v>4</v>
      </c>
      <c r="BL9" s="154" t="s">
        <v>234</v>
      </c>
      <c r="BM9" s="155">
        <v>0</v>
      </c>
      <c r="BN9" s="152">
        <v>4</v>
      </c>
      <c r="BO9" s="150" t="s">
        <v>234</v>
      </c>
      <c r="BP9" s="151"/>
      <c r="BQ9" s="153">
        <v>8</v>
      </c>
      <c r="BR9" s="154" t="s">
        <v>235</v>
      </c>
      <c r="BS9" s="155"/>
      <c r="BT9" s="160" t="e">
        <f>ROUND(BT8/BU8,4)</f>
        <v>#DIV/0!</v>
      </c>
      <c r="BU9" s="161">
        <f>BP9+BM9+BJ9+BG9+BD9+BA9+AX9+AU9+AR9+AO9+AL9+AI9+AF9+AC9+Z9+W9+T9+Q9+N9+K9+H9</f>
        <v>0</v>
      </c>
      <c r="BV9" s="162" t="e">
        <f>ROUND(BU9+BT9/10,4)</f>
        <v>#DIV/0!</v>
      </c>
      <c r="BW9" s="163"/>
      <c r="BX9" s="164">
        <v>1</v>
      </c>
      <c r="BY9" s="165"/>
      <c r="BZ9" s="166"/>
      <c r="CA9" s="167">
        <v>1</v>
      </c>
      <c r="CC9" s="168" t="s">
        <v>236</v>
      </c>
      <c r="CD9" s="169"/>
      <c r="CE9" s="170"/>
      <c r="CF9" s="171"/>
      <c r="CG9" s="168" t="s">
        <v>237</v>
      </c>
      <c r="CH9" s="169"/>
      <c r="CI9" s="170"/>
      <c r="CJ9" s="171"/>
      <c r="CK9" s="168" t="s">
        <v>238</v>
      </c>
      <c r="CL9" s="169"/>
      <c r="CM9" s="170"/>
      <c r="CN9" s="171"/>
      <c r="CO9" s="168" t="s">
        <v>239</v>
      </c>
      <c r="CP9" s="169"/>
      <c r="CQ9" s="170"/>
      <c r="CR9" s="171"/>
      <c r="CS9" s="168" t="s">
        <v>240</v>
      </c>
      <c r="CT9" s="169" t="s">
        <v>241</v>
      </c>
      <c r="CU9" s="170"/>
      <c r="CV9" s="171"/>
      <c r="CW9" s="168" t="s">
        <v>242</v>
      </c>
      <c r="CX9" s="169" t="s">
        <v>233</v>
      </c>
      <c r="CY9" s="217"/>
      <c r="CZ9" s="168" t="s">
        <v>243</v>
      </c>
      <c r="DA9" s="169" t="s">
        <v>244</v>
      </c>
    </row>
    <row r="10" spans="1:105" ht="20.25">
      <c r="A10" s="116"/>
      <c r="B10" s="117"/>
      <c r="C10" s="118"/>
      <c r="D10" s="119"/>
      <c r="E10" s="120"/>
      <c r="F10" s="121" t="s">
        <v>54</v>
      </c>
      <c r="G10" s="122"/>
      <c r="H10" s="123"/>
      <c r="I10" s="121" t="s">
        <v>54</v>
      </c>
      <c r="J10" s="122"/>
      <c r="K10" s="123"/>
      <c r="L10" s="125" t="s">
        <v>53</v>
      </c>
      <c r="M10" s="122"/>
      <c r="N10" s="123"/>
      <c r="O10" s="126" t="s">
        <v>55</v>
      </c>
      <c r="P10" s="127">
        <v>0</v>
      </c>
      <c r="Q10" s="128">
        <v>0</v>
      </c>
      <c r="R10" s="121" t="s">
        <v>56</v>
      </c>
      <c r="S10" s="122"/>
      <c r="T10" s="123"/>
      <c r="U10" s="132" t="s">
        <v>53</v>
      </c>
      <c r="V10" s="127">
        <v>0</v>
      </c>
      <c r="W10" s="128">
        <v>0</v>
      </c>
      <c r="X10" s="125" t="s">
        <v>55</v>
      </c>
      <c r="Y10" s="213"/>
      <c r="Z10" s="214"/>
      <c r="AA10" s="125" t="s">
        <v>53</v>
      </c>
      <c r="AB10" s="122"/>
      <c r="AC10" s="123"/>
      <c r="AD10" s="121" t="s">
        <v>55</v>
      </c>
      <c r="AE10" s="213"/>
      <c r="AF10" s="214"/>
      <c r="AG10" s="121" t="s">
        <v>55</v>
      </c>
      <c r="AH10" s="122"/>
      <c r="AI10" s="123"/>
      <c r="AJ10" s="125" t="s">
        <v>55</v>
      </c>
      <c r="AK10" s="122"/>
      <c r="AL10" s="123"/>
      <c r="AM10" s="125" t="s">
        <v>53</v>
      </c>
      <c r="AN10" s="122"/>
      <c r="AO10" s="123"/>
      <c r="AP10" s="125" t="s">
        <v>53</v>
      </c>
      <c r="AQ10" s="122"/>
      <c r="AR10" s="123"/>
      <c r="AS10" s="129"/>
      <c r="AT10" s="130"/>
      <c r="AU10" s="131"/>
      <c r="AV10" s="121" t="s">
        <v>53</v>
      </c>
      <c r="AW10" s="122"/>
      <c r="AX10" s="123"/>
      <c r="AY10" s="129"/>
      <c r="AZ10" s="130"/>
      <c r="BA10" s="131"/>
      <c r="BB10" s="125" t="s">
        <v>115</v>
      </c>
      <c r="BC10" s="122"/>
      <c r="BD10" s="123"/>
      <c r="BE10" s="132" t="s">
        <v>102</v>
      </c>
      <c r="BF10" s="127">
        <v>0</v>
      </c>
      <c r="BG10" s="128">
        <v>0</v>
      </c>
      <c r="BH10" s="129"/>
      <c r="BI10" s="130"/>
      <c r="BJ10" s="131"/>
      <c r="BK10" s="125" t="s">
        <v>115</v>
      </c>
      <c r="BL10" s="122"/>
      <c r="BM10" s="123"/>
      <c r="BN10" s="129"/>
      <c r="BO10" s="130"/>
      <c r="BP10" s="131"/>
      <c r="BQ10" s="126" t="s">
        <v>54</v>
      </c>
      <c r="BR10" s="127"/>
      <c r="BS10" s="128"/>
      <c r="BT10" s="133">
        <f>BR10+BO10+BL10+BI10+BF10+BC10+AZ10+AW10+AT10+AQ10+AN10+AK10+AH10+AE10+AB10+Y10+V10+S10+P10+M10+J10+G10</f>
        <v>0</v>
      </c>
      <c r="BU10" s="134">
        <f aca="true" t="shared" si="0" ref="BU10:BU39">BP10+BM10+BJ10+BG10+BD10+BA10+AX10+AU10+AR10+AO10+AL10+AI10+AF10+AC10+Z10+W10+T10+Q10+N10+K10+H10</f>
        <v>0</v>
      </c>
      <c r="BV10" s="135" t="e">
        <f>BV11</f>
        <v>#DIV/0!</v>
      </c>
      <c r="BW10" s="136"/>
      <c r="BX10" s="133"/>
      <c r="BY10" s="138"/>
      <c r="BZ10" s="139"/>
      <c r="CA10" s="173"/>
      <c r="CC10" s="140"/>
      <c r="CD10" s="141"/>
      <c r="CE10" s="142"/>
      <c r="CF10" s="143"/>
      <c r="CG10" s="140"/>
      <c r="CH10" s="141"/>
      <c r="CI10" s="142"/>
      <c r="CJ10" s="143"/>
      <c r="CK10" s="140"/>
      <c r="CL10" s="141"/>
      <c r="CM10" s="142"/>
      <c r="CN10" s="143"/>
      <c r="CO10" s="140"/>
      <c r="CP10" s="141"/>
      <c r="CQ10" s="142"/>
      <c r="CR10" s="143"/>
      <c r="CS10" s="140"/>
      <c r="CT10" s="141"/>
      <c r="CU10" s="142"/>
      <c r="CV10" s="143"/>
      <c r="CW10" s="140"/>
      <c r="CX10" s="141"/>
      <c r="CY10" s="143"/>
      <c r="CZ10" s="140"/>
      <c r="DA10" s="141"/>
    </row>
    <row r="11" spans="1:105" ht="24" thickBot="1">
      <c r="A11" s="145">
        <v>2</v>
      </c>
      <c r="B11" s="146"/>
      <c r="C11" s="147"/>
      <c r="D11" s="147"/>
      <c r="E11" s="148"/>
      <c r="F11" s="149">
        <v>4</v>
      </c>
      <c r="G11" s="150" t="s">
        <v>73</v>
      </c>
      <c r="H11" s="151"/>
      <c r="I11" s="149">
        <v>15</v>
      </c>
      <c r="J11" s="150" t="s">
        <v>148</v>
      </c>
      <c r="K11" s="151"/>
      <c r="L11" s="152">
        <v>5</v>
      </c>
      <c r="M11" s="150" t="s">
        <v>173</v>
      </c>
      <c r="N11" s="151"/>
      <c r="O11" s="153">
        <v>1</v>
      </c>
      <c r="P11" s="154" t="s">
        <v>60</v>
      </c>
      <c r="Q11" s="155">
        <v>0</v>
      </c>
      <c r="R11" s="149">
        <v>8</v>
      </c>
      <c r="S11" s="150" t="s">
        <v>76</v>
      </c>
      <c r="T11" s="151"/>
      <c r="U11" s="159">
        <v>6</v>
      </c>
      <c r="V11" s="154" t="s">
        <v>60</v>
      </c>
      <c r="W11" s="155">
        <v>0</v>
      </c>
      <c r="X11" s="152">
        <v>16</v>
      </c>
      <c r="Y11" s="215" t="s">
        <v>77</v>
      </c>
      <c r="Z11" s="216"/>
      <c r="AA11" s="152">
        <v>12</v>
      </c>
      <c r="AB11" s="150" t="s">
        <v>141</v>
      </c>
      <c r="AC11" s="151"/>
      <c r="AD11" s="149">
        <v>16</v>
      </c>
      <c r="AE11" s="215" t="s">
        <v>79</v>
      </c>
      <c r="AF11" s="216"/>
      <c r="AG11" s="149">
        <v>16</v>
      </c>
      <c r="AH11" s="150" t="s">
        <v>79</v>
      </c>
      <c r="AI11" s="151"/>
      <c r="AJ11" s="152">
        <v>10</v>
      </c>
      <c r="AK11" s="150" t="s">
        <v>80</v>
      </c>
      <c r="AL11" s="151"/>
      <c r="AM11" s="152">
        <v>3</v>
      </c>
      <c r="AN11" s="150" t="s">
        <v>245</v>
      </c>
      <c r="AO11" s="151"/>
      <c r="AP11" s="152">
        <v>14</v>
      </c>
      <c r="AQ11" s="150" t="s">
        <v>175</v>
      </c>
      <c r="AR11" s="151"/>
      <c r="AS11" s="156"/>
      <c r="AT11" s="157"/>
      <c r="AU11" s="158"/>
      <c r="AV11" s="149">
        <v>13</v>
      </c>
      <c r="AW11" s="150" t="s">
        <v>82</v>
      </c>
      <c r="AX11" s="151"/>
      <c r="AY11" s="156"/>
      <c r="AZ11" s="157"/>
      <c r="BA11" s="158"/>
      <c r="BB11" s="152">
        <v>9</v>
      </c>
      <c r="BC11" s="150" t="s">
        <v>109</v>
      </c>
      <c r="BD11" s="151"/>
      <c r="BE11" s="159">
        <v>11</v>
      </c>
      <c r="BF11" s="154" t="s">
        <v>60</v>
      </c>
      <c r="BG11" s="155">
        <v>0</v>
      </c>
      <c r="BH11" s="156"/>
      <c r="BI11" s="157"/>
      <c r="BJ11" s="158"/>
      <c r="BK11" s="152">
        <v>3</v>
      </c>
      <c r="BL11" s="150" t="s">
        <v>245</v>
      </c>
      <c r="BM11" s="151"/>
      <c r="BN11" s="156"/>
      <c r="BO11" s="157"/>
      <c r="BP11" s="158"/>
      <c r="BQ11" s="153">
        <v>7</v>
      </c>
      <c r="BR11" s="154" t="s">
        <v>246</v>
      </c>
      <c r="BS11" s="155"/>
      <c r="BT11" s="160" t="e">
        <f>ROUND(BT10/BU10,4)</f>
        <v>#DIV/0!</v>
      </c>
      <c r="BU11" s="161">
        <f t="shared" si="0"/>
        <v>0</v>
      </c>
      <c r="BV11" s="162" t="e">
        <f>ROUND(BU11+BT11/10,4)</f>
        <v>#DIV/0!</v>
      </c>
      <c r="BW11" s="163"/>
      <c r="BX11" s="164">
        <v>2</v>
      </c>
      <c r="BY11" s="165"/>
      <c r="BZ11" s="166"/>
      <c r="CA11" s="167">
        <v>2</v>
      </c>
      <c r="CC11" s="174" t="s">
        <v>247</v>
      </c>
      <c r="CD11" s="175"/>
      <c r="CE11" s="176"/>
      <c r="CF11" s="115"/>
      <c r="CG11" s="174" t="s">
        <v>248</v>
      </c>
      <c r="CH11" s="175" t="s">
        <v>110</v>
      </c>
      <c r="CI11" s="176"/>
      <c r="CJ11" s="115"/>
      <c r="CK11" s="174" t="s">
        <v>249</v>
      </c>
      <c r="CL11" s="175" t="s">
        <v>250</v>
      </c>
      <c r="CM11" s="176"/>
      <c r="CN11" s="115"/>
      <c r="CO11" s="174" t="s">
        <v>251</v>
      </c>
      <c r="CP11" s="175" t="s">
        <v>110</v>
      </c>
      <c r="CQ11" s="176"/>
      <c r="CR11" s="115"/>
      <c r="CS11" s="174" t="s">
        <v>252</v>
      </c>
      <c r="CT11" s="175" t="s">
        <v>110</v>
      </c>
      <c r="CU11" s="176"/>
      <c r="CV11" s="115"/>
      <c r="CW11" s="174" t="s">
        <v>253</v>
      </c>
      <c r="CX11" s="175" t="s">
        <v>254</v>
      </c>
      <c r="CY11" s="218"/>
      <c r="CZ11" s="174" t="s">
        <v>255</v>
      </c>
      <c r="DA11" s="175" t="s">
        <v>256</v>
      </c>
    </row>
    <row r="12" spans="1:105" ht="20.25">
      <c r="A12" s="116"/>
      <c r="B12" s="117"/>
      <c r="C12" s="118"/>
      <c r="D12" s="119"/>
      <c r="E12" s="120"/>
      <c r="F12" s="132" t="s">
        <v>55</v>
      </c>
      <c r="G12" s="127">
        <v>0</v>
      </c>
      <c r="H12" s="128">
        <v>0</v>
      </c>
      <c r="I12" s="121" t="s">
        <v>53</v>
      </c>
      <c r="J12" s="122"/>
      <c r="K12" s="123"/>
      <c r="L12" s="125" t="s">
        <v>55</v>
      </c>
      <c r="M12" s="122"/>
      <c r="N12" s="123"/>
      <c r="O12" s="125" t="s">
        <v>54</v>
      </c>
      <c r="P12" s="122"/>
      <c r="Q12" s="123"/>
      <c r="R12" s="132" t="s">
        <v>53</v>
      </c>
      <c r="S12" s="127">
        <v>0</v>
      </c>
      <c r="T12" s="128">
        <v>0</v>
      </c>
      <c r="U12" s="121" t="s">
        <v>54</v>
      </c>
      <c r="V12" s="122"/>
      <c r="W12" s="123"/>
      <c r="X12" s="121" t="s">
        <v>55</v>
      </c>
      <c r="Y12" s="213"/>
      <c r="Z12" s="214"/>
      <c r="AA12" s="125" t="s">
        <v>72</v>
      </c>
      <c r="AB12" s="122"/>
      <c r="AC12" s="123"/>
      <c r="AD12" s="121" t="s">
        <v>54</v>
      </c>
      <c r="AE12" s="213"/>
      <c r="AF12" s="214"/>
      <c r="AG12" s="121" t="s">
        <v>54</v>
      </c>
      <c r="AH12" s="122"/>
      <c r="AI12" s="123"/>
      <c r="AJ12" s="121" t="s">
        <v>56</v>
      </c>
      <c r="AK12" s="122"/>
      <c r="AL12" s="123"/>
      <c r="AM12" s="125" t="s">
        <v>53</v>
      </c>
      <c r="AN12" s="122"/>
      <c r="AO12" s="123"/>
      <c r="AP12" s="179" t="s">
        <v>54</v>
      </c>
      <c r="AQ12" s="127">
        <v>0</v>
      </c>
      <c r="AR12" s="128">
        <v>0</v>
      </c>
      <c r="AS12" s="121" t="s">
        <v>53</v>
      </c>
      <c r="AT12" s="122"/>
      <c r="AU12" s="123"/>
      <c r="AV12" s="121" t="s">
        <v>72</v>
      </c>
      <c r="AW12" s="122"/>
      <c r="AX12" s="123"/>
      <c r="AY12" s="125" t="s">
        <v>55</v>
      </c>
      <c r="AZ12" s="122"/>
      <c r="BA12" s="123"/>
      <c r="BB12" s="125" t="s">
        <v>53</v>
      </c>
      <c r="BC12" s="122"/>
      <c r="BD12" s="123"/>
      <c r="BE12" s="125" t="s">
        <v>55</v>
      </c>
      <c r="BF12" s="122"/>
      <c r="BG12" s="123"/>
      <c r="BH12" s="129"/>
      <c r="BI12" s="130"/>
      <c r="BJ12" s="131"/>
      <c r="BK12" s="125" t="s">
        <v>115</v>
      </c>
      <c r="BL12" s="122"/>
      <c r="BM12" s="123"/>
      <c r="BN12" s="129"/>
      <c r="BO12" s="130"/>
      <c r="BP12" s="131"/>
      <c r="BQ12" s="126" t="s">
        <v>53</v>
      </c>
      <c r="BR12" s="127"/>
      <c r="BS12" s="128"/>
      <c r="BT12" s="133">
        <f>BR12+BO12+BL12+BI12+BF12+BC12+AZ12+AW12+AT12+AQ12+AN12+AK12+AH12+AE12+AB12+Y12+V12+S12+P12+M12+J12+G12</f>
        <v>0</v>
      </c>
      <c r="BU12" s="134">
        <f t="shared" si="0"/>
        <v>0</v>
      </c>
      <c r="BV12" s="135" t="e">
        <f>BV13</f>
        <v>#DIV/0!</v>
      </c>
      <c r="BW12" s="136"/>
      <c r="BX12" s="133"/>
      <c r="BY12" s="138"/>
      <c r="BZ12" s="139"/>
      <c r="CA12" s="167"/>
      <c r="CC12" s="140"/>
      <c r="CD12" s="141"/>
      <c r="CE12" s="142"/>
      <c r="CF12" s="143"/>
      <c r="CG12" s="140"/>
      <c r="CH12" s="141"/>
      <c r="CI12" s="142"/>
      <c r="CJ12" s="143"/>
      <c r="CK12" s="140"/>
      <c r="CL12" s="141"/>
      <c r="CM12" s="142"/>
      <c r="CN12" s="143"/>
      <c r="CO12" s="140"/>
      <c r="CP12" s="141"/>
      <c r="CQ12" s="142"/>
      <c r="CR12" s="143"/>
      <c r="CS12" s="180"/>
      <c r="CT12" s="219"/>
      <c r="CU12" s="220"/>
      <c r="CV12" s="143"/>
      <c r="CW12" s="140"/>
      <c r="CX12" s="141"/>
      <c r="CY12" s="143"/>
      <c r="CZ12" s="140"/>
      <c r="DA12" s="141"/>
    </row>
    <row r="13" spans="1:105" ht="24" thickBot="1">
      <c r="A13" s="145">
        <v>3</v>
      </c>
      <c r="B13" s="146"/>
      <c r="C13" s="147"/>
      <c r="D13" s="147"/>
      <c r="E13" s="148"/>
      <c r="F13" s="159">
        <v>16</v>
      </c>
      <c r="G13" s="154" t="s">
        <v>60</v>
      </c>
      <c r="H13" s="155">
        <v>0</v>
      </c>
      <c r="I13" s="149">
        <v>14</v>
      </c>
      <c r="J13" s="150" t="s">
        <v>88</v>
      </c>
      <c r="K13" s="151"/>
      <c r="L13" s="152">
        <v>4</v>
      </c>
      <c r="M13" s="150" t="s">
        <v>158</v>
      </c>
      <c r="N13" s="151"/>
      <c r="O13" s="152">
        <v>15</v>
      </c>
      <c r="P13" s="150" t="s">
        <v>90</v>
      </c>
      <c r="Q13" s="151"/>
      <c r="R13" s="159">
        <v>7</v>
      </c>
      <c r="S13" s="154" t="s">
        <v>60</v>
      </c>
      <c r="T13" s="155">
        <v>0</v>
      </c>
      <c r="U13" s="149">
        <v>5</v>
      </c>
      <c r="V13" s="150" t="s">
        <v>91</v>
      </c>
      <c r="W13" s="151"/>
      <c r="X13" s="149">
        <v>7</v>
      </c>
      <c r="Y13" s="215" t="s">
        <v>92</v>
      </c>
      <c r="Z13" s="216"/>
      <c r="AA13" s="152">
        <v>11</v>
      </c>
      <c r="AB13" s="150" t="s">
        <v>93</v>
      </c>
      <c r="AC13" s="151"/>
      <c r="AD13" s="149">
        <v>1</v>
      </c>
      <c r="AE13" s="215" t="s">
        <v>63</v>
      </c>
      <c r="AF13" s="216"/>
      <c r="AG13" s="149">
        <v>1</v>
      </c>
      <c r="AH13" s="150" t="s">
        <v>63</v>
      </c>
      <c r="AI13" s="151"/>
      <c r="AJ13" s="149">
        <v>9</v>
      </c>
      <c r="AK13" s="150" t="s">
        <v>94</v>
      </c>
      <c r="AL13" s="151"/>
      <c r="AM13" s="152">
        <v>2</v>
      </c>
      <c r="AN13" s="150" t="s">
        <v>245</v>
      </c>
      <c r="AO13" s="151"/>
      <c r="AP13" s="153">
        <v>13</v>
      </c>
      <c r="AQ13" s="154" t="s">
        <v>60</v>
      </c>
      <c r="AR13" s="155">
        <v>0</v>
      </c>
      <c r="AS13" s="149">
        <v>12</v>
      </c>
      <c r="AT13" s="150" t="s">
        <v>82</v>
      </c>
      <c r="AU13" s="151"/>
      <c r="AV13" s="149">
        <v>12</v>
      </c>
      <c r="AW13" s="150" t="s">
        <v>95</v>
      </c>
      <c r="AX13" s="151"/>
      <c r="AY13" s="152">
        <v>13</v>
      </c>
      <c r="AZ13" s="150" t="s">
        <v>109</v>
      </c>
      <c r="BA13" s="151"/>
      <c r="BB13" s="152">
        <v>8</v>
      </c>
      <c r="BC13" s="150" t="s">
        <v>96</v>
      </c>
      <c r="BD13" s="151"/>
      <c r="BE13" s="152">
        <v>10</v>
      </c>
      <c r="BF13" s="150" t="s">
        <v>257</v>
      </c>
      <c r="BG13" s="151"/>
      <c r="BH13" s="156"/>
      <c r="BI13" s="157"/>
      <c r="BJ13" s="158"/>
      <c r="BK13" s="152">
        <v>2</v>
      </c>
      <c r="BL13" s="150" t="s">
        <v>245</v>
      </c>
      <c r="BM13" s="151"/>
      <c r="BN13" s="156"/>
      <c r="BO13" s="157"/>
      <c r="BP13" s="158"/>
      <c r="BQ13" s="153">
        <v>6</v>
      </c>
      <c r="BR13" s="154" t="s">
        <v>258</v>
      </c>
      <c r="BS13" s="155"/>
      <c r="BT13" s="160" t="e">
        <f>ROUND(BT12/BU12,4)</f>
        <v>#DIV/0!</v>
      </c>
      <c r="BU13" s="161">
        <f t="shared" si="0"/>
        <v>0</v>
      </c>
      <c r="BV13" s="162" t="e">
        <f>ROUND(BU13+BT13/10,4)</f>
        <v>#DIV/0!</v>
      </c>
      <c r="BW13" s="163"/>
      <c r="BX13" s="164">
        <v>3</v>
      </c>
      <c r="BY13" s="165"/>
      <c r="BZ13" s="166"/>
      <c r="CA13" s="167">
        <v>3</v>
      </c>
      <c r="CC13" s="174" t="s">
        <v>259</v>
      </c>
      <c r="CD13" s="175"/>
      <c r="CE13" s="176"/>
      <c r="CF13" s="115"/>
      <c r="CG13" s="174" t="s">
        <v>60</v>
      </c>
      <c r="CH13" s="175"/>
      <c r="CI13" s="176"/>
      <c r="CJ13" s="115"/>
      <c r="CK13" s="174" t="s">
        <v>260</v>
      </c>
      <c r="CL13" s="175"/>
      <c r="CM13" s="176"/>
      <c r="CN13" s="115"/>
      <c r="CO13" s="174" t="s">
        <v>261</v>
      </c>
      <c r="CP13" s="175"/>
      <c r="CQ13" s="176"/>
      <c r="CR13" s="115"/>
      <c r="CS13" s="174" t="s">
        <v>262</v>
      </c>
      <c r="CT13" s="175" t="s">
        <v>263</v>
      </c>
      <c r="CU13" s="176"/>
      <c r="CV13" s="115"/>
      <c r="CW13" s="174" t="s">
        <v>264</v>
      </c>
      <c r="CX13" s="175">
        <v>11.14</v>
      </c>
      <c r="CY13" s="218"/>
      <c r="CZ13" s="174" t="s">
        <v>265</v>
      </c>
      <c r="DA13" s="175" t="s">
        <v>117</v>
      </c>
    </row>
    <row r="14" spans="1:105" ht="20.25">
      <c r="A14" s="116"/>
      <c r="B14" s="117"/>
      <c r="C14" s="118"/>
      <c r="D14" s="119"/>
      <c r="E14" s="120"/>
      <c r="F14" s="121" t="s">
        <v>54</v>
      </c>
      <c r="G14" s="122"/>
      <c r="H14" s="123"/>
      <c r="I14" s="132" t="s">
        <v>102</v>
      </c>
      <c r="J14" s="127">
        <v>0</v>
      </c>
      <c r="K14" s="128">
        <v>0</v>
      </c>
      <c r="L14" s="125" t="s">
        <v>55</v>
      </c>
      <c r="M14" s="122"/>
      <c r="N14" s="123"/>
      <c r="O14" s="125" t="s">
        <v>53</v>
      </c>
      <c r="P14" s="122"/>
      <c r="Q14" s="123"/>
      <c r="R14" s="121" t="s">
        <v>54</v>
      </c>
      <c r="S14" s="122"/>
      <c r="T14" s="123"/>
      <c r="U14" s="121" t="s">
        <v>55</v>
      </c>
      <c r="V14" s="122"/>
      <c r="W14" s="123"/>
      <c r="X14" s="129"/>
      <c r="Y14" s="130"/>
      <c r="Z14" s="131"/>
      <c r="AA14" s="121" t="s">
        <v>72</v>
      </c>
      <c r="AB14" s="122"/>
      <c r="AC14" s="123"/>
      <c r="AD14" s="129"/>
      <c r="AE14" s="130"/>
      <c r="AF14" s="131"/>
      <c r="AG14" s="121" t="s">
        <v>53</v>
      </c>
      <c r="AH14" s="122"/>
      <c r="AI14" s="123"/>
      <c r="AJ14" s="132" t="s">
        <v>53</v>
      </c>
      <c r="AK14" s="127">
        <v>0</v>
      </c>
      <c r="AL14" s="128">
        <v>0</v>
      </c>
      <c r="AM14" s="125" t="s">
        <v>54</v>
      </c>
      <c r="AN14" s="122"/>
      <c r="AO14" s="123"/>
      <c r="AP14" s="125" t="s">
        <v>55</v>
      </c>
      <c r="AQ14" s="122"/>
      <c r="AR14" s="123"/>
      <c r="AS14" s="129"/>
      <c r="AT14" s="130"/>
      <c r="AU14" s="131"/>
      <c r="AV14" s="126" t="s">
        <v>54</v>
      </c>
      <c r="AW14" s="127">
        <v>0</v>
      </c>
      <c r="AX14" s="128">
        <v>0</v>
      </c>
      <c r="AY14" s="125" t="s">
        <v>54</v>
      </c>
      <c r="AZ14" s="122"/>
      <c r="BA14" s="123"/>
      <c r="BB14" s="125" t="s">
        <v>54</v>
      </c>
      <c r="BC14" s="122"/>
      <c r="BD14" s="123"/>
      <c r="BE14" s="125" t="s">
        <v>54</v>
      </c>
      <c r="BF14" s="122"/>
      <c r="BG14" s="123"/>
      <c r="BH14" s="129"/>
      <c r="BI14" s="130"/>
      <c r="BJ14" s="131"/>
      <c r="BK14" s="126" t="s">
        <v>55</v>
      </c>
      <c r="BL14" s="127">
        <v>0</v>
      </c>
      <c r="BM14" s="128">
        <v>0</v>
      </c>
      <c r="BN14" s="125" t="s">
        <v>55</v>
      </c>
      <c r="BO14" s="122"/>
      <c r="BP14" s="123"/>
      <c r="BQ14" s="126" t="s">
        <v>102</v>
      </c>
      <c r="BR14" s="127"/>
      <c r="BS14" s="128"/>
      <c r="BT14" s="133">
        <f>BR14+BO14+BL14+BI14+BF14+BC14+AZ14+AW14+AT14+AQ14+AN14+AK14+AH14+AE14+AB14+Y14+V14+S14+P14+M14+J14+G14</f>
        <v>0</v>
      </c>
      <c r="BU14" s="134">
        <f t="shared" si="0"/>
        <v>0</v>
      </c>
      <c r="BV14" s="135" t="e">
        <f>BV15</f>
        <v>#DIV/0!</v>
      </c>
      <c r="BW14" s="136"/>
      <c r="BX14" s="133"/>
      <c r="BY14" s="138"/>
      <c r="BZ14" s="139"/>
      <c r="CA14" s="167"/>
      <c r="CC14" s="140"/>
      <c r="CD14" s="141"/>
      <c r="CE14" s="142"/>
      <c r="CF14" s="143"/>
      <c r="CG14" s="140"/>
      <c r="CH14" s="141"/>
      <c r="CI14" s="142"/>
      <c r="CJ14" s="143"/>
      <c r="CK14" s="140"/>
      <c r="CL14" s="141"/>
      <c r="CM14" s="142"/>
      <c r="CN14" s="143"/>
      <c r="CO14" s="140"/>
      <c r="CP14" s="141"/>
      <c r="CQ14" s="142"/>
      <c r="CR14" s="143"/>
      <c r="CS14" s="180"/>
      <c r="CT14" s="219"/>
      <c r="CU14" s="220"/>
      <c r="CV14" s="143"/>
      <c r="CW14" s="140"/>
      <c r="CX14" s="141"/>
      <c r="CY14" s="143"/>
      <c r="CZ14" s="140"/>
      <c r="DA14" s="141"/>
    </row>
    <row r="15" spans="1:105" ht="24" thickBot="1">
      <c r="A15" s="145">
        <v>4</v>
      </c>
      <c r="B15" s="146"/>
      <c r="C15" s="147"/>
      <c r="D15" s="147"/>
      <c r="E15" s="148"/>
      <c r="F15" s="149">
        <v>2</v>
      </c>
      <c r="G15" s="150" t="s">
        <v>73</v>
      </c>
      <c r="H15" s="151"/>
      <c r="I15" s="159">
        <v>13</v>
      </c>
      <c r="J15" s="154" t="s">
        <v>60</v>
      </c>
      <c r="K15" s="155">
        <v>0</v>
      </c>
      <c r="L15" s="152">
        <v>3</v>
      </c>
      <c r="M15" s="150" t="s">
        <v>158</v>
      </c>
      <c r="N15" s="151"/>
      <c r="O15" s="152">
        <v>14</v>
      </c>
      <c r="P15" s="150" t="s">
        <v>103</v>
      </c>
      <c r="Q15" s="151"/>
      <c r="R15" s="149">
        <v>6</v>
      </c>
      <c r="S15" s="150" t="s">
        <v>104</v>
      </c>
      <c r="T15" s="151"/>
      <c r="U15" s="149">
        <v>16</v>
      </c>
      <c r="V15" s="150" t="s">
        <v>105</v>
      </c>
      <c r="W15" s="151"/>
      <c r="X15" s="156"/>
      <c r="Y15" s="157"/>
      <c r="Z15" s="158"/>
      <c r="AA15" s="149">
        <v>10</v>
      </c>
      <c r="AB15" s="150" t="s">
        <v>106</v>
      </c>
      <c r="AC15" s="151"/>
      <c r="AD15" s="156"/>
      <c r="AE15" s="157"/>
      <c r="AF15" s="158"/>
      <c r="AG15" s="149">
        <v>15</v>
      </c>
      <c r="AH15" s="150" t="s">
        <v>107</v>
      </c>
      <c r="AI15" s="151"/>
      <c r="AJ15" s="159">
        <v>8</v>
      </c>
      <c r="AK15" s="154" t="s">
        <v>60</v>
      </c>
      <c r="AL15" s="155">
        <v>0</v>
      </c>
      <c r="AM15" s="152">
        <v>11</v>
      </c>
      <c r="AN15" s="150" t="s">
        <v>266</v>
      </c>
      <c r="AO15" s="151"/>
      <c r="AP15" s="152">
        <v>12</v>
      </c>
      <c r="AQ15" s="150" t="s">
        <v>108</v>
      </c>
      <c r="AR15" s="151"/>
      <c r="AS15" s="156"/>
      <c r="AT15" s="157"/>
      <c r="AU15" s="158"/>
      <c r="AV15" s="153">
        <v>11</v>
      </c>
      <c r="AW15" s="154" t="s">
        <v>60</v>
      </c>
      <c r="AX15" s="155">
        <v>0</v>
      </c>
      <c r="AY15" s="152">
        <v>8</v>
      </c>
      <c r="AZ15" s="150" t="s">
        <v>144</v>
      </c>
      <c r="BA15" s="151"/>
      <c r="BB15" s="152">
        <v>7</v>
      </c>
      <c r="BC15" s="150" t="s">
        <v>144</v>
      </c>
      <c r="BD15" s="151"/>
      <c r="BE15" s="152">
        <v>9</v>
      </c>
      <c r="BF15" s="150" t="s">
        <v>267</v>
      </c>
      <c r="BG15" s="151"/>
      <c r="BH15" s="156"/>
      <c r="BI15" s="157"/>
      <c r="BJ15" s="158"/>
      <c r="BK15" s="153">
        <v>1</v>
      </c>
      <c r="BL15" s="154" t="s">
        <v>234</v>
      </c>
      <c r="BM15" s="155">
        <v>0</v>
      </c>
      <c r="BN15" s="152">
        <v>1</v>
      </c>
      <c r="BO15" s="150" t="s">
        <v>234</v>
      </c>
      <c r="BP15" s="151"/>
      <c r="BQ15" s="153">
        <v>5</v>
      </c>
      <c r="BR15" s="154" t="s">
        <v>167</v>
      </c>
      <c r="BS15" s="155"/>
      <c r="BT15" s="160" t="e">
        <f>ROUND(BT14/BU14,4)</f>
        <v>#DIV/0!</v>
      </c>
      <c r="BU15" s="161">
        <f t="shared" si="0"/>
        <v>0</v>
      </c>
      <c r="BV15" s="162" t="e">
        <f>ROUND(BU15+BT15/10,4)</f>
        <v>#DIV/0!</v>
      </c>
      <c r="BW15" s="163"/>
      <c r="BX15" s="164">
        <v>4</v>
      </c>
      <c r="BY15" s="165"/>
      <c r="BZ15" s="166"/>
      <c r="CA15" s="167">
        <v>4</v>
      </c>
      <c r="CC15" s="174" t="s">
        <v>111</v>
      </c>
      <c r="CD15" s="175"/>
      <c r="CE15" s="176"/>
      <c r="CF15" s="115"/>
      <c r="CG15" s="174" t="s">
        <v>110</v>
      </c>
      <c r="CH15" s="175" t="s">
        <v>268</v>
      </c>
      <c r="CI15" s="176"/>
      <c r="CJ15" s="115"/>
      <c r="CK15" s="174" t="s">
        <v>269</v>
      </c>
      <c r="CL15" s="175" t="s">
        <v>268</v>
      </c>
      <c r="CM15" s="176"/>
      <c r="CN15" s="115"/>
      <c r="CO15" s="174" t="s">
        <v>270</v>
      </c>
      <c r="CP15" s="175" t="s">
        <v>268</v>
      </c>
      <c r="CQ15" s="176"/>
      <c r="CR15" s="115"/>
      <c r="CS15" s="174" t="s">
        <v>271</v>
      </c>
      <c r="CT15" s="175" t="s">
        <v>268</v>
      </c>
      <c r="CU15" s="176"/>
      <c r="CV15" s="115"/>
      <c r="CW15" s="174" t="s">
        <v>272</v>
      </c>
      <c r="CX15" s="175" t="s">
        <v>268</v>
      </c>
      <c r="CY15" s="218"/>
      <c r="CZ15" s="174" t="s">
        <v>273</v>
      </c>
      <c r="DA15" s="175" t="s">
        <v>158</v>
      </c>
    </row>
    <row r="16" spans="1:105" ht="20.25">
      <c r="A16" s="116"/>
      <c r="B16" s="117"/>
      <c r="C16" s="118"/>
      <c r="D16" s="119"/>
      <c r="E16" s="120"/>
      <c r="F16" s="121" t="s">
        <v>53</v>
      </c>
      <c r="G16" s="122"/>
      <c r="H16" s="123"/>
      <c r="I16" s="126" t="s">
        <v>102</v>
      </c>
      <c r="J16" s="127">
        <v>0</v>
      </c>
      <c r="K16" s="128">
        <v>0</v>
      </c>
      <c r="L16" s="125" t="s">
        <v>53</v>
      </c>
      <c r="M16" s="122"/>
      <c r="N16" s="123"/>
      <c r="O16" s="125" t="s">
        <v>115</v>
      </c>
      <c r="P16" s="122"/>
      <c r="Q16" s="123"/>
      <c r="R16" s="121" t="s">
        <v>55</v>
      </c>
      <c r="S16" s="122"/>
      <c r="T16" s="123"/>
      <c r="U16" s="121" t="s">
        <v>54</v>
      </c>
      <c r="V16" s="122"/>
      <c r="W16" s="123"/>
      <c r="X16" s="129"/>
      <c r="Y16" s="130"/>
      <c r="Z16" s="131"/>
      <c r="AA16" s="121" t="s">
        <v>53</v>
      </c>
      <c r="AB16" s="122"/>
      <c r="AC16" s="123"/>
      <c r="AD16" s="129"/>
      <c r="AE16" s="130"/>
      <c r="AF16" s="131"/>
      <c r="AG16" s="132" t="s">
        <v>102</v>
      </c>
      <c r="AH16" s="127">
        <v>0</v>
      </c>
      <c r="AI16" s="128">
        <v>0</v>
      </c>
      <c r="AJ16" s="121" t="s">
        <v>54</v>
      </c>
      <c r="AK16" s="122"/>
      <c r="AL16" s="123"/>
      <c r="AM16" s="125" t="s">
        <v>55</v>
      </c>
      <c r="AN16" s="122"/>
      <c r="AO16" s="123"/>
      <c r="AP16" s="121" t="s">
        <v>72</v>
      </c>
      <c r="AQ16" s="122"/>
      <c r="AR16" s="123"/>
      <c r="AS16" s="129"/>
      <c r="AT16" s="130"/>
      <c r="AU16" s="131"/>
      <c r="AV16" s="125" t="s">
        <v>55</v>
      </c>
      <c r="AW16" s="122"/>
      <c r="AX16" s="123"/>
      <c r="AY16" s="129"/>
      <c r="AZ16" s="130"/>
      <c r="BA16" s="131"/>
      <c r="BB16" s="126" t="s">
        <v>55</v>
      </c>
      <c r="BC16" s="127">
        <v>0</v>
      </c>
      <c r="BD16" s="128">
        <v>0</v>
      </c>
      <c r="BE16" s="125" t="s">
        <v>53</v>
      </c>
      <c r="BF16" s="122"/>
      <c r="BG16" s="123"/>
      <c r="BH16" s="129"/>
      <c r="BI16" s="130"/>
      <c r="BJ16" s="131"/>
      <c r="BK16" s="125" t="s">
        <v>54</v>
      </c>
      <c r="BL16" s="122"/>
      <c r="BM16" s="123"/>
      <c r="BN16" s="129"/>
      <c r="BO16" s="130"/>
      <c r="BP16" s="131"/>
      <c r="BQ16" s="126" t="s">
        <v>102</v>
      </c>
      <c r="BR16" s="127"/>
      <c r="BS16" s="128"/>
      <c r="BT16" s="133">
        <f>BR16+BO16+BL16+BI16+BF16+BC16+AZ16+AW16+AT16+AQ16+AN16+AK16+AH16+AE16+AB16+Y16+V16+S16+P16+M16+J16+G16</f>
        <v>0</v>
      </c>
      <c r="BU16" s="134">
        <f t="shared" si="0"/>
        <v>0</v>
      </c>
      <c r="BV16" s="135" t="e">
        <f>BV17</f>
        <v>#DIV/0!</v>
      </c>
      <c r="BW16" s="136"/>
      <c r="BX16" s="133"/>
      <c r="BY16" s="138"/>
      <c r="BZ16" s="139"/>
      <c r="CA16" s="167"/>
      <c r="CC16" s="140"/>
      <c r="CD16" s="141"/>
      <c r="CE16" s="142"/>
      <c r="CF16" s="143"/>
      <c r="CG16" s="140"/>
      <c r="CH16" s="141"/>
      <c r="CI16" s="142"/>
      <c r="CJ16" s="143"/>
      <c r="CK16" s="140"/>
      <c r="CL16" s="141"/>
      <c r="CM16" s="142"/>
      <c r="CN16" s="143"/>
      <c r="CO16" s="140"/>
      <c r="CP16" s="141"/>
      <c r="CQ16" s="142"/>
      <c r="CR16" s="143"/>
      <c r="CS16" s="180"/>
      <c r="CT16" s="219"/>
      <c r="CU16" s="220"/>
      <c r="CV16" s="143"/>
      <c r="CW16" s="140"/>
      <c r="CX16" s="141"/>
      <c r="CY16" s="143"/>
      <c r="CZ16" s="140"/>
      <c r="DA16" s="141"/>
    </row>
    <row r="17" spans="1:105" ht="24" thickBot="1">
      <c r="A17" s="145">
        <v>5</v>
      </c>
      <c r="B17" s="146"/>
      <c r="C17" s="147"/>
      <c r="D17" s="147"/>
      <c r="E17" s="148"/>
      <c r="F17" s="149">
        <v>1</v>
      </c>
      <c r="G17" s="150" t="s">
        <v>57</v>
      </c>
      <c r="H17" s="151"/>
      <c r="I17" s="153">
        <v>12</v>
      </c>
      <c r="J17" s="154" t="s">
        <v>60</v>
      </c>
      <c r="K17" s="155">
        <v>0</v>
      </c>
      <c r="L17" s="152">
        <v>2</v>
      </c>
      <c r="M17" s="150" t="s">
        <v>173</v>
      </c>
      <c r="N17" s="151"/>
      <c r="O17" s="152">
        <v>13</v>
      </c>
      <c r="P17" s="150" t="s">
        <v>116</v>
      </c>
      <c r="Q17" s="151"/>
      <c r="R17" s="149">
        <v>16</v>
      </c>
      <c r="S17" s="150" t="s">
        <v>117</v>
      </c>
      <c r="T17" s="151"/>
      <c r="U17" s="149">
        <v>3</v>
      </c>
      <c r="V17" s="150" t="s">
        <v>91</v>
      </c>
      <c r="W17" s="151"/>
      <c r="X17" s="156"/>
      <c r="Y17" s="157"/>
      <c r="Z17" s="158"/>
      <c r="AA17" s="149">
        <v>9</v>
      </c>
      <c r="AB17" s="150" t="s">
        <v>193</v>
      </c>
      <c r="AC17" s="151"/>
      <c r="AD17" s="156"/>
      <c r="AE17" s="157"/>
      <c r="AF17" s="158"/>
      <c r="AG17" s="159">
        <v>14</v>
      </c>
      <c r="AH17" s="154" t="s">
        <v>60</v>
      </c>
      <c r="AI17" s="155">
        <v>0</v>
      </c>
      <c r="AJ17" s="149">
        <v>7</v>
      </c>
      <c r="AK17" s="150" t="s">
        <v>119</v>
      </c>
      <c r="AL17" s="151"/>
      <c r="AM17" s="152">
        <v>6</v>
      </c>
      <c r="AN17" s="150" t="s">
        <v>274</v>
      </c>
      <c r="AO17" s="151"/>
      <c r="AP17" s="149">
        <v>11</v>
      </c>
      <c r="AQ17" s="150" t="s">
        <v>81</v>
      </c>
      <c r="AR17" s="151"/>
      <c r="AS17" s="156"/>
      <c r="AT17" s="157"/>
      <c r="AU17" s="158"/>
      <c r="AV17" s="152">
        <v>10</v>
      </c>
      <c r="AW17" s="150" t="s">
        <v>121</v>
      </c>
      <c r="AX17" s="151"/>
      <c r="AY17" s="156"/>
      <c r="AZ17" s="157"/>
      <c r="BA17" s="158"/>
      <c r="BB17" s="153">
        <v>6</v>
      </c>
      <c r="BC17" s="154" t="s">
        <v>60</v>
      </c>
      <c r="BD17" s="155">
        <v>0</v>
      </c>
      <c r="BE17" s="152">
        <v>8</v>
      </c>
      <c r="BF17" s="150" t="s">
        <v>275</v>
      </c>
      <c r="BG17" s="151"/>
      <c r="BH17" s="156"/>
      <c r="BI17" s="157"/>
      <c r="BJ17" s="158"/>
      <c r="BK17" s="152">
        <v>15</v>
      </c>
      <c r="BL17" s="150" t="s">
        <v>111</v>
      </c>
      <c r="BM17" s="151"/>
      <c r="BN17" s="156"/>
      <c r="BO17" s="157"/>
      <c r="BP17" s="158"/>
      <c r="BQ17" s="153">
        <v>4</v>
      </c>
      <c r="BR17" s="154" t="s">
        <v>167</v>
      </c>
      <c r="BS17" s="155"/>
      <c r="BT17" s="160" t="e">
        <f>ROUND(BT16/BU16,4)</f>
        <v>#DIV/0!</v>
      </c>
      <c r="BU17" s="161">
        <f t="shared" si="0"/>
        <v>0</v>
      </c>
      <c r="BV17" s="162" t="e">
        <f>ROUND(BU17+BT17/10,4)</f>
        <v>#DIV/0!</v>
      </c>
      <c r="BW17" s="163"/>
      <c r="BX17" s="164">
        <v>5</v>
      </c>
      <c r="BY17" s="165"/>
      <c r="BZ17" s="166"/>
      <c r="CA17" s="167">
        <v>5</v>
      </c>
      <c r="CC17" s="174" t="s">
        <v>276</v>
      </c>
      <c r="CD17" s="175"/>
      <c r="CE17" s="176"/>
      <c r="CF17" s="115"/>
      <c r="CG17" s="174" t="s">
        <v>277</v>
      </c>
      <c r="CH17" s="175"/>
      <c r="CI17" s="176"/>
      <c r="CJ17" s="115"/>
      <c r="CK17" s="174" t="s">
        <v>278</v>
      </c>
      <c r="CL17" s="175" t="s">
        <v>279</v>
      </c>
      <c r="CM17" s="176"/>
      <c r="CN17" s="115"/>
      <c r="CO17" s="174" t="s">
        <v>280</v>
      </c>
      <c r="CP17" s="175"/>
      <c r="CQ17" s="176"/>
      <c r="CR17" s="115"/>
      <c r="CS17" s="174" t="s">
        <v>281</v>
      </c>
      <c r="CT17" s="175"/>
      <c r="CU17" s="176"/>
      <c r="CV17" s="115"/>
      <c r="CW17" s="174" t="s">
        <v>282</v>
      </c>
      <c r="CX17" s="175" t="s">
        <v>275</v>
      </c>
      <c r="CY17" s="218"/>
      <c r="CZ17" s="174" t="s">
        <v>283</v>
      </c>
      <c r="DA17" s="175" t="s">
        <v>284</v>
      </c>
    </row>
    <row r="18" spans="1:105" ht="20.25">
      <c r="A18" s="116"/>
      <c r="B18" s="117"/>
      <c r="C18" s="118"/>
      <c r="D18" s="119"/>
      <c r="E18" s="120"/>
      <c r="F18" s="121" t="s">
        <v>115</v>
      </c>
      <c r="G18" s="122"/>
      <c r="H18" s="123"/>
      <c r="I18" s="125" t="s">
        <v>53</v>
      </c>
      <c r="J18" s="122"/>
      <c r="K18" s="123"/>
      <c r="L18" s="125" t="s">
        <v>54</v>
      </c>
      <c r="M18" s="122"/>
      <c r="N18" s="123"/>
      <c r="O18" s="121" t="s">
        <v>115</v>
      </c>
      <c r="P18" s="122"/>
      <c r="Q18" s="123"/>
      <c r="R18" s="121" t="s">
        <v>54</v>
      </c>
      <c r="S18" s="122"/>
      <c r="T18" s="123"/>
      <c r="U18" s="132" t="s">
        <v>53</v>
      </c>
      <c r="V18" s="127">
        <v>0</v>
      </c>
      <c r="W18" s="128">
        <v>0</v>
      </c>
      <c r="X18" s="129"/>
      <c r="Y18" s="130"/>
      <c r="Z18" s="131"/>
      <c r="AA18" s="132" t="s">
        <v>54</v>
      </c>
      <c r="AB18" s="127">
        <v>0</v>
      </c>
      <c r="AC18" s="128">
        <v>0</v>
      </c>
      <c r="AD18" s="125" t="s">
        <v>53</v>
      </c>
      <c r="AE18" s="213"/>
      <c r="AF18" s="214"/>
      <c r="AG18" s="125" t="s">
        <v>53</v>
      </c>
      <c r="AH18" s="122"/>
      <c r="AI18" s="123"/>
      <c r="AJ18" s="121" t="s">
        <v>55</v>
      </c>
      <c r="AK18" s="122"/>
      <c r="AL18" s="123"/>
      <c r="AM18" s="125" t="s">
        <v>55</v>
      </c>
      <c r="AN18" s="122"/>
      <c r="AO18" s="123"/>
      <c r="AP18" s="121" t="s">
        <v>53</v>
      </c>
      <c r="AQ18" s="122"/>
      <c r="AR18" s="123"/>
      <c r="AS18" s="129"/>
      <c r="AT18" s="130"/>
      <c r="AU18" s="131"/>
      <c r="AV18" s="125" t="s">
        <v>72</v>
      </c>
      <c r="AW18" s="122"/>
      <c r="AX18" s="123"/>
      <c r="AY18" s="129"/>
      <c r="AZ18" s="130"/>
      <c r="BA18" s="131"/>
      <c r="BB18" s="126" t="s">
        <v>55</v>
      </c>
      <c r="BC18" s="127">
        <v>0</v>
      </c>
      <c r="BD18" s="128">
        <v>0</v>
      </c>
      <c r="BE18" s="126" t="s">
        <v>102</v>
      </c>
      <c r="BF18" s="127">
        <v>0</v>
      </c>
      <c r="BG18" s="128">
        <v>0</v>
      </c>
      <c r="BH18" s="121" t="s">
        <v>54</v>
      </c>
      <c r="BI18" s="122"/>
      <c r="BJ18" s="123"/>
      <c r="BK18" s="125" t="s">
        <v>53</v>
      </c>
      <c r="BL18" s="122"/>
      <c r="BM18" s="123"/>
      <c r="BN18" s="125" t="s">
        <v>72</v>
      </c>
      <c r="BO18" s="122"/>
      <c r="BP18" s="123"/>
      <c r="BQ18" s="126" t="s">
        <v>53</v>
      </c>
      <c r="BR18" s="127"/>
      <c r="BS18" s="128"/>
      <c r="BT18" s="133">
        <f>BR18+BO18+BL18+BI18+BF18+BC18+AZ18+AW18+AT18+AQ18+AN18+AK18+AH18+AE18+AB18+Y18+V18+S18+P18+M18+J18+G18</f>
        <v>0</v>
      </c>
      <c r="BU18" s="134">
        <f t="shared" si="0"/>
        <v>0</v>
      </c>
      <c r="BV18" s="135" t="e">
        <f>BV19</f>
        <v>#DIV/0!</v>
      </c>
      <c r="BW18" s="136"/>
      <c r="BX18" s="133"/>
      <c r="BY18" s="138"/>
      <c r="BZ18" s="139"/>
      <c r="CA18" s="167"/>
      <c r="CC18" s="140"/>
      <c r="CD18" s="141"/>
      <c r="CE18" s="142"/>
      <c r="CF18" s="143"/>
      <c r="CG18" s="140"/>
      <c r="CH18" s="141"/>
      <c r="CI18" s="142"/>
      <c r="CJ18" s="143"/>
      <c r="CK18" s="140"/>
      <c r="CL18" s="141"/>
      <c r="CM18" s="142"/>
      <c r="CN18" s="143"/>
      <c r="CO18" s="140"/>
      <c r="CP18" s="141"/>
      <c r="CQ18" s="142"/>
      <c r="CR18" s="143"/>
      <c r="CS18" s="180"/>
      <c r="CT18" s="219"/>
      <c r="CU18" s="220"/>
      <c r="CV18" s="143"/>
      <c r="CW18" s="140"/>
      <c r="CX18" s="141"/>
      <c r="CY18" s="143"/>
      <c r="CZ18" s="140"/>
      <c r="DA18" s="141"/>
    </row>
    <row r="19" spans="1:105" ht="24" thickBot="1">
      <c r="A19" s="145">
        <v>6</v>
      </c>
      <c r="B19" s="146"/>
      <c r="C19" s="147"/>
      <c r="D19" s="147"/>
      <c r="E19" s="148"/>
      <c r="F19" s="149">
        <v>15</v>
      </c>
      <c r="G19" s="150" t="s">
        <v>126</v>
      </c>
      <c r="H19" s="151"/>
      <c r="I19" s="152">
        <v>11</v>
      </c>
      <c r="J19" s="150" t="s">
        <v>127</v>
      </c>
      <c r="K19" s="151"/>
      <c r="L19" s="152">
        <v>1</v>
      </c>
      <c r="M19" s="150" t="s">
        <v>59</v>
      </c>
      <c r="N19" s="151"/>
      <c r="O19" s="149">
        <v>12</v>
      </c>
      <c r="P19" s="150" t="s">
        <v>128</v>
      </c>
      <c r="Q19" s="151"/>
      <c r="R19" s="149">
        <v>4</v>
      </c>
      <c r="S19" s="150" t="s">
        <v>104</v>
      </c>
      <c r="T19" s="151"/>
      <c r="U19" s="159">
        <v>2</v>
      </c>
      <c r="V19" s="154" t="s">
        <v>60</v>
      </c>
      <c r="W19" s="155">
        <v>0</v>
      </c>
      <c r="X19" s="156"/>
      <c r="Y19" s="157"/>
      <c r="Z19" s="158"/>
      <c r="AA19" s="159">
        <v>8</v>
      </c>
      <c r="AB19" s="154" t="s">
        <v>60</v>
      </c>
      <c r="AC19" s="155">
        <v>0</v>
      </c>
      <c r="AD19" s="152">
        <v>13</v>
      </c>
      <c r="AE19" s="215" t="s">
        <v>129</v>
      </c>
      <c r="AF19" s="216"/>
      <c r="AG19" s="152">
        <v>13</v>
      </c>
      <c r="AH19" s="150" t="s">
        <v>130</v>
      </c>
      <c r="AI19" s="151"/>
      <c r="AJ19" s="149">
        <v>16</v>
      </c>
      <c r="AK19" s="150" t="s">
        <v>131</v>
      </c>
      <c r="AL19" s="151"/>
      <c r="AM19" s="152">
        <v>5</v>
      </c>
      <c r="AN19" s="150" t="s">
        <v>274</v>
      </c>
      <c r="AO19" s="151"/>
      <c r="AP19" s="149">
        <v>10</v>
      </c>
      <c r="AQ19" s="150" t="s">
        <v>65</v>
      </c>
      <c r="AR19" s="151"/>
      <c r="AS19" s="156"/>
      <c r="AT19" s="157"/>
      <c r="AU19" s="158"/>
      <c r="AV19" s="152">
        <v>9</v>
      </c>
      <c r="AW19" s="150" t="s">
        <v>133</v>
      </c>
      <c r="AX19" s="151"/>
      <c r="AY19" s="156"/>
      <c r="AZ19" s="157"/>
      <c r="BA19" s="158"/>
      <c r="BB19" s="153">
        <v>5</v>
      </c>
      <c r="BC19" s="154" t="s">
        <v>60</v>
      </c>
      <c r="BD19" s="155">
        <v>0</v>
      </c>
      <c r="BE19" s="153">
        <v>7</v>
      </c>
      <c r="BF19" s="154" t="s">
        <v>60</v>
      </c>
      <c r="BG19" s="155">
        <v>0</v>
      </c>
      <c r="BH19" s="149">
        <v>7</v>
      </c>
      <c r="BI19" s="150" t="s">
        <v>246</v>
      </c>
      <c r="BJ19" s="151"/>
      <c r="BK19" s="152">
        <v>14</v>
      </c>
      <c r="BL19" s="150" t="s">
        <v>285</v>
      </c>
      <c r="BM19" s="151"/>
      <c r="BN19" s="152">
        <v>7</v>
      </c>
      <c r="BO19" s="150" t="s">
        <v>246</v>
      </c>
      <c r="BP19" s="151"/>
      <c r="BQ19" s="153">
        <v>3</v>
      </c>
      <c r="BR19" s="154" t="s">
        <v>258</v>
      </c>
      <c r="BS19" s="155"/>
      <c r="BT19" s="160" t="e">
        <f>ROUND(BT18/BU18,4)</f>
        <v>#DIV/0!</v>
      </c>
      <c r="BU19" s="161">
        <f t="shared" si="0"/>
        <v>0</v>
      </c>
      <c r="BV19" s="162" t="e">
        <f>ROUND(BU19+BT19/10,4)</f>
        <v>#DIV/0!</v>
      </c>
      <c r="BW19" s="163"/>
      <c r="BX19" s="164">
        <v>6</v>
      </c>
      <c r="BY19" s="165"/>
      <c r="BZ19" s="166"/>
      <c r="CA19" s="167">
        <v>6</v>
      </c>
      <c r="CC19" s="174" t="s">
        <v>122</v>
      </c>
      <c r="CD19" s="175"/>
      <c r="CE19" s="176"/>
      <c r="CF19" s="115"/>
      <c r="CG19" s="174" t="s">
        <v>134</v>
      </c>
      <c r="CH19" s="175"/>
      <c r="CI19" s="176"/>
      <c r="CJ19" s="115"/>
      <c r="CK19" s="174" t="s">
        <v>135</v>
      </c>
      <c r="CL19" s="175"/>
      <c r="CM19" s="176"/>
      <c r="CN19" s="115"/>
      <c r="CO19" s="174" t="s">
        <v>131</v>
      </c>
      <c r="CP19" s="175" t="s">
        <v>122</v>
      </c>
      <c r="CQ19" s="176"/>
      <c r="CR19" s="115"/>
      <c r="CS19" s="174" t="s">
        <v>286</v>
      </c>
      <c r="CT19" s="175" t="s">
        <v>122</v>
      </c>
      <c r="CU19" s="176"/>
      <c r="CV19" s="115"/>
      <c r="CW19" s="174" t="s">
        <v>287</v>
      </c>
      <c r="CX19" s="175" t="s">
        <v>122</v>
      </c>
      <c r="CY19" s="218"/>
      <c r="CZ19" s="174" t="s">
        <v>288</v>
      </c>
      <c r="DA19" s="175" t="s">
        <v>144</v>
      </c>
    </row>
    <row r="20" spans="1:105" ht="20.25">
      <c r="A20" s="116"/>
      <c r="B20" s="117"/>
      <c r="C20" s="118"/>
      <c r="D20" s="119"/>
      <c r="E20" s="120"/>
      <c r="F20" s="125" t="s">
        <v>115</v>
      </c>
      <c r="G20" s="122"/>
      <c r="H20" s="123"/>
      <c r="I20" s="125" t="s">
        <v>54</v>
      </c>
      <c r="J20" s="122"/>
      <c r="K20" s="123"/>
      <c r="L20" s="126" t="s">
        <v>102</v>
      </c>
      <c r="M20" s="127">
        <v>0</v>
      </c>
      <c r="N20" s="128">
        <v>0</v>
      </c>
      <c r="O20" s="121" t="s">
        <v>53</v>
      </c>
      <c r="P20" s="122"/>
      <c r="Q20" s="123"/>
      <c r="R20" s="132" t="s">
        <v>53</v>
      </c>
      <c r="S20" s="127">
        <v>0</v>
      </c>
      <c r="T20" s="128">
        <v>0</v>
      </c>
      <c r="U20" s="121" t="s">
        <v>56</v>
      </c>
      <c r="V20" s="122"/>
      <c r="W20" s="123"/>
      <c r="X20" s="121" t="s">
        <v>55</v>
      </c>
      <c r="Y20" s="213"/>
      <c r="Z20" s="214"/>
      <c r="AA20" s="121" t="s">
        <v>55</v>
      </c>
      <c r="AB20" s="122"/>
      <c r="AC20" s="123"/>
      <c r="AD20" s="125" t="s">
        <v>54</v>
      </c>
      <c r="AE20" s="213"/>
      <c r="AF20" s="214"/>
      <c r="AG20" s="125" t="s">
        <v>54</v>
      </c>
      <c r="AH20" s="122"/>
      <c r="AI20" s="123"/>
      <c r="AJ20" s="121" t="s">
        <v>54</v>
      </c>
      <c r="AK20" s="122"/>
      <c r="AL20" s="123"/>
      <c r="AM20" s="121" t="s">
        <v>53</v>
      </c>
      <c r="AN20" s="122"/>
      <c r="AO20" s="123"/>
      <c r="AP20" s="132" t="s">
        <v>54</v>
      </c>
      <c r="AQ20" s="127">
        <v>0</v>
      </c>
      <c r="AR20" s="128">
        <v>0</v>
      </c>
      <c r="AS20" s="125" t="s">
        <v>53</v>
      </c>
      <c r="AT20" s="122"/>
      <c r="AU20" s="123"/>
      <c r="AV20" s="125" t="s">
        <v>53</v>
      </c>
      <c r="AW20" s="122"/>
      <c r="AX20" s="123"/>
      <c r="AY20" s="125" t="s">
        <v>53</v>
      </c>
      <c r="AZ20" s="122"/>
      <c r="BA20" s="123"/>
      <c r="BB20" s="125" t="s">
        <v>54</v>
      </c>
      <c r="BC20" s="122"/>
      <c r="BD20" s="123"/>
      <c r="BE20" s="126" t="s">
        <v>102</v>
      </c>
      <c r="BF20" s="127">
        <v>0</v>
      </c>
      <c r="BG20" s="128">
        <v>0</v>
      </c>
      <c r="BH20" s="121" t="s">
        <v>54</v>
      </c>
      <c r="BI20" s="122"/>
      <c r="BJ20" s="123"/>
      <c r="BK20" s="121" t="s">
        <v>115</v>
      </c>
      <c r="BL20" s="122"/>
      <c r="BM20" s="123"/>
      <c r="BN20" s="125" t="s">
        <v>72</v>
      </c>
      <c r="BO20" s="122"/>
      <c r="BP20" s="123"/>
      <c r="BQ20" s="126" t="s">
        <v>54</v>
      </c>
      <c r="BR20" s="127"/>
      <c r="BS20" s="128"/>
      <c r="BT20" s="133">
        <f>BR20+BO20+BL20+BI20+BF20+BC20+AZ20+AW20+AT20+AQ20+AN20+AK20+AH20+AE20+AB20+Y20+V20+S20+P20+M20+J20+G20</f>
        <v>0</v>
      </c>
      <c r="BU20" s="134">
        <f t="shared" si="0"/>
        <v>0</v>
      </c>
      <c r="BV20" s="135" t="e">
        <f>BV21</f>
        <v>#DIV/0!</v>
      </c>
      <c r="BW20" s="136"/>
      <c r="BX20" s="133"/>
      <c r="BY20" s="138"/>
      <c r="BZ20" s="139"/>
      <c r="CA20" s="167"/>
      <c r="CC20" s="140"/>
      <c r="CD20" s="141"/>
      <c r="CE20" s="142"/>
      <c r="CF20" s="143"/>
      <c r="CG20" s="140"/>
      <c r="CH20" s="141"/>
      <c r="CI20" s="142"/>
      <c r="CJ20" s="143"/>
      <c r="CK20" s="140"/>
      <c r="CL20" s="141"/>
      <c r="CM20" s="142"/>
      <c r="CN20" s="143"/>
      <c r="CO20" s="140"/>
      <c r="CP20" s="141"/>
      <c r="CQ20" s="142"/>
      <c r="CR20" s="143"/>
      <c r="CS20" s="180"/>
      <c r="CT20" s="219"/>
      <c r="CU20" s="220"/>
      <c r="CV20" s="143"/>
      <c r="CW20" s="140"/>
      <c r="CX20" s="141"/>
      <c r="CY20" s="143"/>
      <c r="CZ20" s="140"/>
      <c r="DA20" s="141"/>
    </row>
    <row r="21" spans="1:105" ht="24" thickBot="1">
      <c r="A21" s="145">
        <v>7</v>
      </c>
      <c r="B21" s="146"/>
      <c r="C21" s="147"/>
      <c r="D21" s="147"/>
      <c r="E21" s="148"/>
      <c r="F21" s="152">
        <v>14</v>
      </c>
      <c r="G21" s="150" t="s">
        <v>138</v>
      </c>
      <c r="H21" s="151"/>
      <c r="I21" s="152">
        <v>10</v>
      </c>
      <c r="J21" s="150" t="s">
        <v>58</v>
      </c>
      <c r="K21" s="151"/>
      <c r="L21" s="153">
        <v>15</v>
      </c>
      <c r="M21" s="154" t="s">
        <v>60</v>
      </c>
      <c r="N21" s="155">
        <v>0</v>
      </c>
      <c r="O21" s="149">
        <v>11</v>
      </c>
      <c r="P21" s="150" t="s">
        <v>140</v>
      </c>
      <c r="Q21" s="151"/>
      <c r="R21" s="159">
        <v>3</v>
      </c>
      <c r="S21" s="154" t="s">
        <v>60</v>
      </c>
      <c r="T21" s="155">
        <v>0</v>
      </c>
      <c r="U21" s="149">
        <v>1</v>
      </c>
      <c r="V21" s="150" t="s">
        <v>62</v>
      </c>
      <c r="W21" s="151"/>
      <c r="X21" s="149">
        <v>3</v>
      </c>
      <c r="Y21" s="215" t="s">
        <v>92</v>
      </c>
      <c r="Z21" s="216"/>
      <c r="AA21" s="149">
        <v>16</v>
      </c>
      <c r="AB21" s="150" t="s">
        <v>78</v>
      </c>
      <c r="AC21" s="151"/>
      <c r="AD21" s="152">
        <v>12</v>
      </c>
      <c r="AE21" s="215" t="s">
        <v>142</v>
      </c>
      <c r="AF21" s="216"/>
      <c r="AG21" s="152">
        <v>12</v>
      </c>
      <c r="AH21" s="150" t="s">
        <v>142</v>
      </c>
      <c r="AI21" s="151"/>
      <c r="AJ21" s="149">
        <v>5</v>
      </c>
      <c r="AK21" s="150" t="s">
        <v>119</v>
      </c>
      <c r="AL21" s="151"/>
      <c r="AM21" s="149">
        <v>13</v>
      </c>
      <c r="AN21" s="150" t="s">
        <v>289</v>
      </c>
      <c r="AO21" s="151"/>
      <c r="AP21" s="159">
        <v>9</v>
      </c>
      <c r="AQ21" s="154" t="s">
        <v>60</v>
      </c>
      <c r="AR21" s="155">
        <v>0</v>
      </c>
      <c r="AS21" s="152">
        <v>8</v>
      </c>
      <c r="AT21" s="150" t="s">
        <v>133</v>
      </c>
      <c r="AU21" s="151"/>
      <c r="AV21" s="152">
        <v>8</v>
      </c>
      <c r="AW21" s="150" t="s">
        <v>143</v>
      </c>
      <c r="AX21" s="151"/>
      <c r="AY21" s="152">
        <v>9</v>
      </c>
      <c r="AZ21" s="150" t="s">
        <v>96</v>
      </c>
      <c r="BA21" s="151"/>
      <c r="BB21" s="152">
        <v>4</v>
      </c>
      <c r="BC21" s="150" t="s">
        <v>144</v>
      </c>
      <c r="BD21" s="151"/>
      <c r="BE21" s="153">
        <v>6</v>
      </c>
      <c r="BF21" s="154" t="s">
        <v>60</v>
      </c>
      <c r="BG21" s="155">
        <v>0</v>
      </c>
      <c r="BH21" s="149">
        <v>6</v>
      </c>
      <c r="BI21" s="150" t="s">
        <v>246</v>
      </c>
      <c r="BJ21" s="151"/>
      <c r="BK21" s="149">
        <v>13</v>
      </c>
      <c r="BL21" s="150" t="s">
        <v>289</v>
      </c>
      <c r="BM21" s="151"/>
      <c r="BN21" s="152">
        <v>6</v>
      </c>
      <c r="BO21" s="150" t="s">
        <v>246</v>
      </c>
      <c r="BP21" s="151"/>
      <c r="BQ21" s="153">
        <v>2</v>
      </c>
      <c r="BR21" s="154" t="s">
        <v>246</v>
      </c>
      <c r="BS21" s="155"/>
      <c r="BT21" s="160" t="e">
        <f>ROUND(BT20/BU20,4)</f>
        <v>#DIV/0!</v>
      </c>
      <c r="BU21" s="161">
        <f t="shared" si="0"/>
        <v>0</v>
      </c>
      <c r="BV21" s="162" t="e">
        <f>ROUND(BU21+BT21/10,4)</f>
        <v>#DIV/0!</v>
      </c>
      <c r="BW21" s="163"/>
      <c r="BX21" s="164">
        <v>7</v>
      </c>
      <c r="BY21" s="165"/>
      <c r="BZ21" s="166"/>
      <c r="CA21" s="167">
        <v>7</v>
      </c>
      <c r="CC21" s="174" t="s">
        <v>290</v>
      </c>
      <c r="CD21" s="175"/>
      <c r="CE21" s="176"/>
      <c r="CF21" s="115"/>
      <c r="CG21" s="174" t="s">
        <v>122</v>
      </c>
      <c r="CH21" s="175" t="s">
        <v>202</v>
      </c>
      <c r="CI21" s="176"/>
      <c r="CJ21" s="115"/>
      <c r="CK21" s="174" t="s">
        <v>291</v>
      </c>
      <c r="CL21" s="175" t="s">
        <v>202</v>
      </c>
      <c r="CM21" s="176"/>
      <c r="CN21" s="115"/>
      <c r="CO21" s="174" t="s">
        <v>292</v>
      </c>
      <c r="CP21" s="175">
        <v>15</v>
      </c>
      <c r="CQ21" s="176"/>
      <c r="CR21" s="115"/>
      <c r="CS21" s="174" t="s">
        <v>293</v>
      </c>
      <c r="CT21" s="175" t="s">
        <v>196</v>
      </c>
      <c r="CU21" s="176" t="s">
        <v>294</v>
      </c>
      <c r="CV21" s="115"/>
      <c r="CW21" s="174" t="s">
        <v>295</v>
      </c>
      <c r="CX21" s="175" t="s">
        <v>296</v>
      </c>
      <c r="CY21" s="218"/>
      <c r="CZ21" s="174" t="s">
        <v>297</v>
      </c>
      <c r="DA21" s="175" t="s">
        <v>298</v>
      </c>
    </row>
    <row r="22" spans="1:105" ht="20.25">
      <c r="A22" s="116"/>
      <c r="B22" s="117"/>
      <c r="C22" s="118"/>
      <c r="D22" s="119"/>
      <c r="E22" s="120"/>
      <c r="F22" s="125" t="s">
        <v>53</v>
      </c>
      <c r="G22" s="122"/>
      <c r="H22" s="123"/>
      <c r="I22" s="125" t="s">
        <v>55</v>
      </c>
      <c r="J22" s="122"/>
      <c r="K22" s="123"/>
      <c r="L22" s="132" t="s">
        <v>102</v>
      </c>
      <c r="M22" s="127">
        <v>0</v>
      </c>
      <c r="N22" s="128">
        <v>0</v>
      </c>
      <c r="O22" s="121" t="s">
        <v>54</v>
      </c>
      <c r="P22" s="122"/>
      <c r="Q22" s="123"/>
      <c r="R22" s="121" t="s">
        <v>56</v>
      </c>
      <c r="S22" s="122"/>
      <c r="T22" s="123"/>
      <c r="U22" s="125" t="s">
        <v>55</v>
      </c>
      <c r="V22" s="122"/>
      <c r="W22" s="123"/>
      <c r="X22" s="129"/>
      <c r="Y22" s="130"/>
      <c r="Z22" s="131"/>
      <c r="AA22" s="132" t="s">
        <v>54</v>
      </c>
      <c r="AB22" s="127">
        <v>0</v>
      </c>
      <c r="AC22" s="128">
        <v>0</v>
      </c>
      <c r="AD22" s="125" t="s">
        <v>55</v>
      </c>
      <c r="AE22" s="213"/>
      <c r="AF22" s="214"/>
      <c r="AG22" s="125" t="s">
        <v>55</v>
      </c>
      <c r="AH22" s="122"/>
      <c r="AI22" s="123"/>
      <c r="AJ22" s="132" t="s">
        <v>53</v>
      </c>
      <c r="AK22" s="127">
        <v>0</v>
      </c>
      <c r="AL22" s="128">
        <v>0</v>
      </c>
      <c r="AM22" s="129"/>
      <c r="AN22" s="130"/>
      <c r="AO22" s="131"/>
      <c r="AP22" s="121" t="s">
        <v>55</v>
      </c>
      <c r="AQ22" s="122"/>
      <c r="AR22" s="123"/>
      <c r="AS22" s="125" t="s">
        <v>53</v>
      </c>
      <c r="AT22" s="122"/>
      <c r="AU22" s="123"/>
      <c r="AV22" s="125" t="s">
        <v>53</v>
      </c>
      <c r="AW22" s="122"/>
      <c r="AX22" s="123"/>
      <c r="AY22" s="125" t="s">
        <v>54</v>
      </c>
      <c r="AZ22" s="122"/>
      <c r="BA22" s="123"/>
      <c r="BB22" s="125" t="s">
        <v>53</v>
      </c>
      <c r="BC22" s="122"/>
      <c r="BD22" s="123"/>
      <c r="BE22" s="125" t="s">
        <v>53</v>
      </c>
      <c r="BF22" s="122"/>
      <c r="BG22" s="123"/>
      <c r="BH22" s="129"/>
      <c r="BI22" s="130"/>
      <c r="BJ22" s="131"/>
      <c r="BK22" s="121" t="s">
        <v>53</v>
      </c>
      <c r="BL22" s="122"/>
      <c r="BM22" s="123"/>
      <c r="BN22" s="129"/>
      <c r="BO22" s="130"/>
      <c r="BP22" s="131"/>
      <c r="BQ22" s="126" t="s">
        <v>55</v>
      </c>
      <c r="BR22" s="127"/>
      <c r="BS22" s="128"/>
      <c r="BT22" s="133">
        <f>BR22+BO22+BL22+BI22+BF22+BC22+AZ22+AW22+AT22+AQ22+AN22+AK22+AH22+AE22+AB22+Y22+V22+S22+P22+M22+J22+G22</f>
        <v>0</v>
      </c>
      <c r="BU22" s="134">
        <f t="shared" si="0"/>
        <v>0</v>
      </c>
      <c r="BV22" s="135" t="e">
        <f>BV23</f>
        <v>#DIV/0!</v>
      </c>
      <c r="BW22" s="136"/>
      <c r="BX22" s="133"/>
      <c r="BY22" s="138"/>
      <c r="BZ22" s="139"/>
      <c r="CA22" s="167"/>
      <c r="CC22" s="140"/>
      <c r="CD22" s="141"/>
      <c r="CE22" s="142"/>
      <c r="CF22" s="143"/>
      <c r="CG22" s="140"/>
      <c r="CH22" s="141"/>
      <c r="CI22" s="142"/>
      <c r="CJ22" s="143"/>
      <c r="CK22" s="140"/>
      <c r="CL22" s="141"/>
      <c r="CM22" s="142"/>
      <c r="CN22" s="143"/>
      <c r="CO22" s="140"/>
      <c r="CP22" s="141"/>
      <c r="CQ22" s="142"/>
      <c r="CR22" s="143"/>
      <c r="CS22" s="180"/>
      <c r="CT22" s="219"/>
      <c r="CU22" s="220"/>
      <c r="CV22" s="143"/>
      <c r="CW22" s="140"/>
      <c r="CX22" s="141"/>
      <c r="CY22" s="143"/>
      <c r="CZ22" s="140"/>
      <c r="DA22" s="141"/>
    </row>
    <row r="23" spans="1:105" ht="24" thickBot="1">
      <c r="A23" s="145">
        <v>8</v>
      </c>
      <c r="B23" s="146"/>
      <c r="C23" s="147"/>
      <c r="D23" s="147"/>
      <c r="E23" s="148"/>
      <c r="F23" s="152">
        <v>13</v>
      </c>
      <c r="G23" s="150" t="s">
        <v>147</v>
      </c>
      <c r="H23" s="151"/>
      <c r="I23" s="152">
        <v>9</v>
      </c>
      <c r="J23" s="150" t="s">
        <v>74</v>
      </c>
      <c r="K23" s="151"/>
      <c r="L23" s="159">
        <v>14</v>
      </c>
      <c r="M23" s="154" t="s">
        <v>60</v>
      </c>
      <c r="N23" s="155">
        <v>0</v>
      </c>
      <c r="O23" s="149">
        <v>10</v>
      </c>
      <c r="P23" s="150" t="s">
        <v>149</v>
      </c>
      <c r="Q23" s="151"/>
      <c r="R23" s="149">
        <v>2</v>
      </c>
      <c r="S23" s="150" t="s">
        <v>76</v>
      </c>
      <c r="T23" s="151"/>
      <c r="U23" s="152">
        <v>15</v>
      </c>
      <c r="V23" s="150" t="s">
        <v>150</v>
      </c>
      <c r="W23" s="151"/>
      <c r="X23" s="156"/>
      <c r="Y23" s="157"/>
      <c r="Z23" s="158"/>
      <c r="AA23" s="159">
        <v>6</v>
      </c>
      <c r="AB23" s="154" t="s">
        <v>60</v>
      </c>
      <c r="AC23" s="155">
        <v>0</v>
      </c>
      <c r="AD23" s="152">
        <v>11</v>
      </c>
      <c r="AE23" s="215" t="s">
        <v>92</v>
      </c>
      <c r="AF23" s="216"/>
      <c r="AG23" s="152">
        <v>11</v>
      </c>
      <c r="AH23" s="150" t="s">
        <v>92</v>
      </c>
      <c r="AI23" s="151"/>
      <c r="AJ23" s="159">
        <v>4</v>
      </c>
      <c r="AK23" s="154" t="s">
        <v>60</v>
      </c>
      <c r="AL23" s="155">
        <v>0</v>
      </c>
      <c r="AM23" s="156"/>
      <c r="AN23" s="157"/>
      <c r="AO23" s="158"/>
      <c r="AP23" s="149">
        <v>16</v>
      </c>
      <c r="AQ23" s="150" t="s">
        <v>151</v>
      </c>
      <c r="AR23" s="151"/>
      <c r="AS23" s="152">
        <v>7</v>
      </c>
      <c r="AT23" s="150" t="s">
        <v>133</v>
      </c>
      <c r="AU23" s="151"/>
      <c r="AV23" s="152">
        <v>7</v>
      </c>
      <c r="AW23" s="150" t="s">
        <v>143</v>
      </c>
      <c r="AX23" s="151"/>
      <c r="AY23" s="152">
        <v>4</v>
      </c>
      <c r="AZ23" s="150" t="s">
        <v>144</v>
      </c>
      <c r="BA23" s="151"/>
      <c r="BB23" s="152">
        <v>3</v>
      </c>
      <c r="BC23" s="150" t="s">
        <v>96</v>
      </c>
      <c r="BD23" s="151"/>
      <c r="BE23" s="152">
        <v>5</v>
      </c>
      <c r="BF23" s="150" t="s">
        <v>275</v>
      </c>
      <c r="BG23" s="151"/>
      <c r="BH23" s="156"/>
      <c r="BI23" s="157"/>
      <c r="BJ23" s="158"/>
      <c r="BK23" s="149">
        <v>12</v>
      </c>
      <c r="BL23" s="150" t="s">
        <v>299</v>
      </c>
      <c r="BM23" s="151"/>
      <c r="BN23" s="156"/>
      <c r="BO23" s="157"/>
      <c r="BP23" s="158"/>
      <c r="BQ23" s="153">
        <v>1</v>
      </c>
      <c r="BR23" s="154" t="s">
        <v>235</v>
      </c>
      <c r="BS23" s="155"/>
      <c r="BT23" s="160" t="e">
        <f>ROUND(BT22/BU22,4)</f>
        <v>#DIV/0!</v>
      </c>
      <c r="BU23" s="161">
        <f t="shared" si="0"/>
        <v>0</v>
      </c>
      <c r="BV23" s="162" t="e">
        <f>ROUND(BU23+BT23/10,4)</f>
        <v>#DIV/0!</v>
      </c>
      <c r="BW23" s="163"/>
      <c r="BX23" s="164">
        <v>8</v>
      </c>
      <c r="BY23" s="165"/>
      <c r="BZ23" s="166"/>
      <c r="CA23" s="167">
        <v>8</v>
      </c>
      <c r="CC23" s="174" t="s">
        <v>74</v>
      </c>
      <c r="CD23" s="175"/>
      <c r="CE23" s="176"/>
      <c r="CF23" s="115"/>
      <c r="CG23" s="174" t="s">
        <v>168</v>
      </c>
      <c r="CH23" s="175" t="s">
        <v>300</v>
      </c>
      <c r="CI23" s="176"/>
      <c r="CJ23" s="115"/>
      <c r="CK23" s="174" t="s">
        <v>168</v>
      </c>
      <c r="CL23" s="175" t="s">
        <v>153</v>
      </c>
      <c r="CM23" s="176"/>
      <c r="CN23" s="115"/>
      <c r="CO23" s="174" t="s">
        <v>301</v>
      </c>
      <c r="CP23" s="175" t="s">
        <v>302</v>
      </c>
      <c r="CQ23" s="176"/>
      <c r="CR23" s="115"/>
      <c r="CS23" s="174" t="s">
        <v>303</v>
      </c>
      <c r="CT23" s="175" t="s">
        <v>302</v>
      </c>
      <c r="CU23" s="176"/>
      <c r="CV23" s="115"/>
      <c r="CW23" s="174" t="s">
        <v>304</v>
      </c>
      <c r="CX23" s="175" t="s">
        <v>305</v>
      </c>
      <c r="CY23" s="218"/>
      <c r="CZ23" s="174" t="s">
        <v>306</v>
      </c>
      <c r="DA23" s="175" t="s">
        <v>305</v>
      </c>
    </row>
    <row r="24" spans="1:105" ht="20.25">
      <c r="A24" s="116"/>
      <c r="B24" s="117"/>
      <c r="C24" s="118"/>
      <c r="D24" s="119"/>
      <c r="E24" s="120"/>
      <c r="F24" s="125" t="s">
        <v>54</v>
      </c>
      <c r="G24" s="122"/>
      <c r="H24" s="123"/>
      <c r="I24" s="125" t="s">
        <v>55</v>
      </c>
      <c r="J24" s="122"/>
      <c r="K24" s="123"/>
      <c r="L24" s="121" t="s">
        <v>53</v>
      </c>
      <c r="M24" s="122"/>
      <c r="N24" s="123"/>
      <c r="O24" s="132" t="s">
        <v>55</v>
      </c>
      <c r="P24" s="127">
        <v>0</v>
      </c>
      <c r="Q24" s="128">
        <v>0</v>
      </c>
      <c r="R24" s="125" t="s">
        <v>54</v>
      </c>
      <c r="S24" s="122"/>
      <c r="T24" s="123"/>
      <c r="U24" s="125" t="s">
        <v>54</v>
      </c>
      <c r="V24" s="122"/>
      <c r="W24" s="123"/>
      <c r="X24" s="129"/>
      <c r="Y24" s="130"/>
      <c r="Z24" s="131"/>
      <c r="AA24" s="121" t="s">
        <v>53</v>
      </c>
      <c r="AB24" s="122"/>
      <c r="AC24" s="123"/>
      <c r="AD24" s="129"/>
      <c r="AE24" s="130"/>
      <c r="AF24" s="131"/>
      <c r="AG24" s="126" t="s">
        <v>102</v>
      </c>
      <c r="AH24" s="127">
        <v>0</v>
      </c>
      <c r="AI24" s="128">
        <v>0</v>
      </c>
      <c r="AJ24" s="121" t="s">
        <v>56</v>
      </c>
      <c r="AK24" s="122"/>
      <c r="AL24" s="123"/>
      <c r="AM24" s="121" t="s">
        <v>55</v>
      </c>
      <c r="AN24" s="122"/>
      <c r="AO24" s="123"/>
      <c r="AP24" s="132" t="s">
        <v>54</v>
      </c>
      <c r="AQ24" s="127">
        <v>0</v>
      </c>
      <c r="AR24" s="128">
        <v>0</v>
      </c>
      <c r="AS24" s="121" t="s">
        <v>54</v>
      </c>
      <c r="AT24" s="122"/>
      <c r="AU24" s="123"/>
      <c r="AV24" s="125" t="s">
        <v>72</v>
      </c>
      <c r="AW24" s="122"/>
      <c r="AX24" s="123"/>
      <c r="AY24" s="125" t="s">
        <v>53</v>
      </c>
      <c r="AZ24" s="122"/>
      <c r="BA24" s="123"/>
      <c r="BB24" s="125" t="s">
        <v>115</v>
      </c>
      <c r="BC24" s="122"/>
      <c r="BD24" s="123"/>
      <c r="BE24" s="125" t="s">
        <v>54</v>
      </c>
      <c r="BF24" s="122"/>
      <c r="BG24" s="123"/>
      <c r="BH24" s="129"/>
      <c r="BI24" s="130"/>
      <c r="BJ24" s="131"/>
      <c r="BK24" s="121" t="s">
        <v>54</v>
      </c>
      <c r="BL24" s="122"/>
      <c r="BM24" s="123"/>
      <c r="BN24" s="129"/>
      <c r="BO24" s="130"/>
      <c r="BP24" s="131"/>
      <c r="BQ24" s="132" t="s">
        <v>102</v>
      </c>
      <c r="BR24" s="127"/>
      <c r="BS24" s="128"/>
      <c r="BT24" s="133">
        <f>BR24+BO24+BL24+BI24+BF24+BC24+AZ24+AW24+AT24+AQ24+AN24+AK24+AH24+AE24+AB24+Y24+V24+S24+P24+M24+J24+G24</f>
        <v>0</v>
      </c>
      <c r="BU24" s="134">
        <f t="shared" si="0"/>
        <v>0</v>
      </c>
      <c r="BV24" s="135" t="e">
        <f>BV25</f>
        <v>#DIV/0!</v>
      </c>
      <c r="BW24" s="136"/>
      <c r="BX24" s="133"/>
      <c r="BY24" s="138"/>
      <c r="BZ24" s="139"/>
      <c r="CA24" s="167"/>
      <c r="CC24" s="140"/>
      <c r="CD24" s="141"/>
      <c r="CE24" s="142"/>
      <c r="CF24" s="143"/>
      <c r="CG24" s="140"/>
      <c r="CH24" s="141"/>
      <c r="CI24" s="142"/>
      <c r="CJ24" s="143"/>
      <c r="CK24" s="140"/>
      <c r="CL24" s="141"/>
      <c r="CM24" s="142"/>
      <c r="CN24" s="143"/>
      <c r="CO24" s="140"/>
      <c r="CP24" s="141"/>
      <c r="CQ24" s="142"/>
      <c r="CR24" s="143"/>
      <c r="CS24" s="180"/>
      <c r="CT24" s="219"/>
      <c r="CU24" s="220"/>
      <c r="CV24" s="143"/>
      <c r="CW24" s="140"/>
      <c r="CX24" s="141"/>
      <c r="CY24" s="143"/>
      <c r="CZ24" s="140"/>
      <c r="DA24" s="141"/>
    </row>
    <row r="25" spans="1:105" ht="24" thickBot="1">
      <c r="A25" s="145">
        <v>9</v>
      </c>
      <c r="B25" s="146"/>
      <c r="C25" s="147"/>
      <c r="D25" s="147"/>
      <c r="E25" s="148"/>
      <c r="F25" s="152">
        <v>12</v>
      </c>
      <c r="G25" s="150" t="s">
        <v>157</v>
      </c>
      <c r="H25" s="151"/>
      <c r="I25" s="152">
        <v>8</v>
      </c>
      <c r="J25" s="150" t="s">
        <v>74</v>
      </c>
      <c r="K25" s="151"/>
      <c r="L25" s="149">
        <v>13</v>
      </c>
      <c r="M25" s="150" t="s">
        <v>89</v>
      </c>
      <c r="N25" s="151"/>
      <c r="O25" s="159">
        <v>16</v>
      </c>
      <c r="P25" s="154" t="s">
        <v>60</v>
      </c>
      <c r="Q25" s="155">
        <v>0</v>
      </c>
      <c r="R25" s="152">
        <v>1</v>
      </c>
      <c r="S25" s="150" t="s">
        <v>61</v>
      </c>
      <c r="T25" s="151"/>
      <c r="U25" s="152">
        <v>14</v>
      </c>
      <c r="V25" s="150" t="s">
        <v>159</v>
      </c>
      <c r="W25" s="151"/>
      <c r="X25" s="156"/>
      <c r="Y25" s="157"/>
      <c r="Z25" s="158"/>
      <c r="AA25" s="149">
        <v>5</v>
      </c>
      <c r="AB25" s="150" t="s">
        <v>193</v>
      </c>
      <c r="AC25" s="151"/>
      <c r="AD25" s="156"/>
      <c r="AE25" s="157"/>
      <c r="AF25" s="158"/>
      <c r="AG25" s="153">
        <v>10</v>
      </c>
      <c r="AH25" s="154" t="s">
        <v>60</v>
      </c>
      <c r="AI25" s="155">
        <v>0</v>
      </c>
      <c r="AJ25" s="149">
        <v>3</v>
      </c>
      <c r="AK25" s="150" t="s">
        <v>94</v>
      </c>
      <c r="AL25" s="151"/>
      <c r="AM25" s="149">
        <v>16</v>
      </c>
      <c r="AN25" s="150" t="s">
        <v>307</v>
      </c>
      <c r="AO25" s="151"/>
      <c r="AP25" s="159">
        <v>7</v>
      </c>
      <c r="AQ25" s="154" t="s">
        <v>60</v>
      </c>
      <c r="AR25" s="155">
        <v>0</v>
      </c>
      <c r="AS25" s="149">
        <v>15</v>
      </c>
      <c r="AT25" s="150" t="s">
        <v>62</v>
      </c>
      <c r="AU25" s="151"/>
      <c r="AV25" s="152">
        <v>6</v>
      </c>
      <c r="AW25" s="150" t="s">
        <v>133</v>
      </c>
      <c r="AX25" s="151"/>
      <c r="AY25" s="152">
        <v>7</v>
      </c>
      <c r="AZ25" s="150" t="s">
        <v>96</v>
      </c>
      <c r="BA25" s="151"/>
      <c r="BB25" s="152">
        <v>2</v>
      </c>
      <c r="BC25" s="150" t="s">
        <v>109</v>
      </c>
      <c r="BD25" s="151"/>
      <c r="BE25" s="152">
        <v>4</v>
      </c>
      <c r="BF25" s="150" t="s">
        <v>267</v>
      </c>
      <c r="BG25" s="151"/>
      <c r="BH25" s="156"/>
      <c r="BI25" s="157"/>
      <c r="BJ25" s="158"/>
      <c r="BK25" s="149">
        <v>11</v>
      </c>
      <c r="BL25" s="150" t="s">
        <v>308</v>
      </c>
      <c r="BM25" s="151"/>
      <c r="BN25" s="156"/>
      <c r="BO25" s="157"/>
      <c r="BP25" s="158"/>
      <c r="BQ25" s="159">
        <v>15</v>
      </c>
      <c r="BR25" s="154" t="s">
        <v>309</v>
      </c>
      <c r="BS25" s="155"/>
      <c r="BT25" s="160" t="e">
        <f>ROUND(BT24/BU24,4)</f>
        <v>#DIV/0!</v>
      </c>
      <c r="BU25" s="161">
        <f t="shared" si="0"/>
        <v>0</v>
      </c>
      <c r="BV25" s="162" t="e">
        <f>ROUND(BU25+BT25/10,4)</f>
        <v>#DIV/0!</v>
      </c>
      <c r="BW25" s="163"/>
      <c r="BX25" s="164">
        <v>9</v>
      </c>
      <c r="BY25" s="165"/>
      <c r="BZ25" s="166"/>
      <c r="CA25" s="167">
        <v>9</v>
      </c>
      <c r="CC25" s="174" t="s">
        <v>310</v>
      </c>
      <c r="CD25" s="175"/>
      <c r="CE25" s="176"/>
      <c r="CF25" s="115"/>
      <c r="CG25" s="174" t="s">
        <v>309</v>
      </c>
      <c r="CH25" s="175" t="s">
        <v>97</v>
      </c>
      <c r="CI25" s="176"/>
      <c r="CJ25" s="115"/>
      <c r="CK25" s="174" t="s">
        <v>311</v>
      </c>
      <c r="CL25" s="175" t="s">
        <v>312</v>
      </c>
      <c r="CM25" s="176"/>
      <c r="CN25" s="115"/>
      <c r="CO25" s="174" t="s">
        <v>313</v>
      </c>
      <c r="CP25" s="175" t="s">
        <v>184</v>
      </c>
      <c r="CQ25" s="176"/>
      <c r="CR25" s="115"/>
      <c r="CS25" s="174" t="s">
        <v>314</v>
      </c>
      <c r="CT25" s="175" t="s">
        <v>184</v>
      </c>
      <c r="CU25" s="176"/>
      <c r="CV25" s="115"/>
      <c r="CW25" s="174" t="s">
        <v>315</v>
      </c>
      <c r="CX25" s="175" t="s">
        <v>184</v>
      </c>
      <c r="CY25" s="218"/>
      <c r="CZ25" s="174" t="s">
        <v>316</v>
      </c>
      <c r="DA25" s="175" t="s">
        <v>89</v>
      </c>
    </row>
    <row r="26" spans="1:105" ht="20.25">
      <c r="A26" s="116"/>
      <c r="B26" s="117"/>
      <c r="C26" s="118"/>
      <c r="D26" s="119"/>
      <c r="E26" s="120"/>
      <c r="F26" s="126" t="s">
        <v>55</v>
      </c>
      <c r="G26" s="127">
        <v>0</v>
      </c>
      <c r="H26" s="128">
        <v>0</v>
      </c>
      <c r="I26" s="125" t="s">
        <v>54</v>
      </c>
      <c r="J26" s="122"/>
      <c r="K26" s="123"/>
      <c r="L26" s="121" t="s">
        <v>54</v>
      </c>
      <c r="M26" s="122"/>
      <c r="N26" s="123"/>
      <c r="O26" s="121" t="s">
        <v>54</v>
      </c>
      <c r="P26" s="122"/>
      <c r="Q26" s="123"/>
      <c r="R26" s="126" t="s">
        <v>53</v>
      </c>
      <c r="S26" s="127">
        <v>0</v>
      </c>
      <c r="T26" s="128">
        <v>0</v>
      </c>
      <c r="U26" s="125" t="s">
        <v>56</v>
      </c>
      <c r="V26" s="122"/>
      <c r="W26" s="123"/>
      <c r="X26" s="125" t="s">
        <v>54</v>
      </c>
      <c r="Y26" s="213"/>
      <c r="Z26" s="214"/>
      <c r="AA26" s="121" t="s">
        <v>72</v>
      </c>
      <c r="AB26" s="122"/>
      <c r="AC26" s="123"/>
      <c r="AD26" s="121" t="s">
        <v>53</v>
      </c>
      <c r="AE26" s="213"/>
      <c r="AF26" s="214"/>
      <c r="AG26" s="126" t="s">
        <v>102</v>
      </c>
      <c r="AH26" s="127">
        <v>0</v>
      </c>
      <c r="AI26" s="128">
        <v>0</v>
      </c>
      <c r="AJ26" s="125" t="s">
        <v>55</v>
      </c>
      <c r="AK26" s="122"/>
      <c r="AL26" s="123"/>
      <c r="AM26" s="129"/>
      <c r="AN26" s="130"/>
      <c r="AO26" s="131"/>
      <c r="AP26" s="121" t="s">
        <v>53</v>
      </c>
      <c r="AQ26" s="122"/>
      <c r="AR26" s="123"/>
      <c r="AS26" s="125" t="s">
        <v>54</v>
      </c>
      <c r="AT26" s="122"/>
      <c r="AU26" s="123"/>
      <c r="AV26" s="125" t="s">
        <v>55</v>
      </c>
      <c r="AW26" s="122"/>
      <c r="AX26" s="123"/>
      <c r="AY26" s="121" t="s">
        <v>55</v>
      </c>
      <c r="AZ26" s="122"/>
      <c r="BA26" s="123"/>
      <c r="BB26" s="121" t="s">
        <v>115</v>
      </c>
      <c r="BC26" s="122"/>
      <c r="BD26" s="123"/>
      <c r="BE26" s="125" t="s">
        <v>55</v>
      </c>
      <c r="BF26" s="122"/>
      <c r="BG26" s="123"/>
      <c r="BH26" s="129"/>
      <c r="BI26" s="130"/>
      <c r="BJ26" s="131"/>
      <c r="BK26" s="132" t="s">
        <v>55</v>
      </c>
      <c r="BL26" s="127">
        <v>0</v>
      </c>
      <c r="BM26" s="128">
        <v>0</v>
      </c>
      <c r="BN26" s="121" t="s">
        <v>55</v>
      </c>
      <c r="BO26" s="122"/>
      <c r="BP26" s="123"/>
      <c r="BQ26" s="132" t="s">
        <v>53</v>
      </c>
      <c r="BR26" s="127"/>
      <c r="BS26" s="128"/>
      <c r="BT26" s="133">
        <f>BR26+BO26+BL26+BI26+BF26+BC26+AZ26+AW26+AT26+AQ26+AN26+AK26+AH26+AE26+AB26+Y26+V26+S26+P26+M26+J26+G26</f>
        <v>0</v>
      </c>
      <c r="BU26" s="134">
        <f t="shared" si="0"/>
        <v>0</v>
      </c>
      <c r="BV26" s="135" t="e">
        <f>BV27</f>
        <v>#DIV/0!</v>
      </c>
      <c r="BW26" s="136"/>
      <c r="BX26" s="133"/>
      <c r="BY26" s="183"/>
      <c r="BZ26" s="139"/>
      <c r="CA26" s="167"/>
      <c r="CB26" t="s">
        <v>317</v>
      </c>
      <c r="CC26" s="140"/>
      <c r="CD26" s="141"/>
      <c r="CE26" s="142"/>
      <c r="CF26" s="143"/>
      <c r="CG26" s="140"/>
      <c r="CH26" s="141"/>
      <c r="CI26" s="142"/>
      <c r="CJ26" s="143"/>
      <c r="CK26" s="140"/>
      <c r="CL26" s="141"/>
      <c r="CM26" s="142"/>
      <c r="CN26" s="143"/>
      <c r="CO26" s="140"/>
      <c r="CP26" s="141"/>
      <c r="CQ26" s="142"/>
      <c r="CR26" s="143"/>
      <c r="CS26" s="180"/>
      <c r="CT26" s="219"/>
      <c r="CU26" s="220"/>
      <c r="CV26" s="143"/>
      <c r="CW26" s="140"/>
      <c r="CX26" s="141"/>
      <c r="CY26" s="143"/>
      <c r="CZ26" s="140"/>
      <c r="DA26" s="141"/>
    </row>
    <row r="27" spans="1:105" ht="24" thickBot="1">
      <c r="A27" s="145">
        <v>10</v>
      </c>
      <c r="B27" s="146"/>
      <c r="C27" s="147"/>
      <c r="D27" s="147"/>
      <c r="E27" s="148"/>
      <c r="F27" s="153">
        <v>11</v>
      </c>
      <c r="G27" s="154" t="s">
        <v>60</v>
      </c>
      <c r="H27" s="155">
        <v>0</v>
      </c>
      <c r="I27" s="152">
        <v>7</v>
      </c>
      <c r="J27" s="150" t="s">
        <v>58</v>
      </c>
      <c r="K27" s="151"/>
      <c r="L27" s="149">
        <v>12</v>
      </c>
      <c r="M27" s="150" t="s">
        <v>164</v>
      </c>
      <c r="N27" s="151"/>
      <c r="O27" s="149">
        <v>8</v>
      </c>
      <c r="P27" s="150" t="s">
        <v>149</v>
      </c>
      <c r="Q27" s="151"/>
      <c r="R27" s="153">
        <v>15</v>
      </c>
      <c r="S27" s="154" t="s">
        <v>60</v>
      </c>
      <c r="T27" s="155">
        <v>0</v>
      </c>
      <c r="U27" s="152">
        <v>13</v>
      </c>
      <c r="V27" s="150" t="s">
        <v>165</v>
      </c>
      <c r="W27" s="151"/>
      <c r="X27" s="152">
        <v>15</v>
      </c>
      <c r="Y27" s="215" t="s">
        <v>166</v>
      </c>
      <c r="Z27" s="216"/>
      <c r="AA27" s="149">
        <v>4</v>
      </c>
      <c r="AB27" s="150" t="s">
        <v>106</v>
      </c>
      <c r="AC27" s="151"/>
      <c r="AD27" s="149">
        <v>15</v>
      </c>
      <c r="AE27" s="215" t="s">
        <v>107</v>
      </c>
      <c r="AF27" s="216"/>
      <c r="AG27" s="153">
        <v>9</v>
      </c>
      <c r="AH27" s="154" t="s">
        <v>60</v>
      </c>
      <c r="AI27" s="155">
        <v>0</v>
      </c>
      <c r="AJ27" s="152">
        <v>2</v>
      </c>
      <c r="AK27" s="150" t="s">
        <v>80</v>
      </c>
      <c r="AL27" s="151"/>
      <c r="AM27" s="156"/>
      <c r="AN27" s="157"/>
      <c r="AO27" s="158"/>
      <c r="AP27" s="149">
        <v>6</v>
      </c>
      <c r="AQ27" s="150" t="s">
        <v>65</v>
      </c>
      <c r="AR27" s="151"/>
      <c r="AS27" s="152">
        <v>13</v>
      </c>
      <c r="AT27" s="150" t="s">
        <v>167</v>
      </c>
      <c r="AU27" s="151"/>
      <c r="AV27" s="152">
        <v>5</v>
      </c>
      <c r="AW27" s="150" t="s">
        <v>121</v>
      </c>
      <c r="AX27" s="151"/>
      <c r="AY27" s="149">
        <v>1</v>
      </c>
      <c r="AZ27" s="150" t="s">
        <v>176</v>
      </c>
      <c r="BA27" s="151"/>
      <c r="BB27" s="149">
        <v>1</v>
      </c>
      <c r="BC27" s="150" t="s">
        <v>232</v>
      </c>
      <c r="BD27" s="151"/>
      <c r="BE27" s="152">
        <v>3</v>
      </c>
      <c r="BF27" s="150" t="s">
        <v>257</v>
      </c>
      <c r="BG27" s="151"/>
      <c r="BH27" s="156"/>
      <c r="BI27" s="157"/>
      <c r="BJ27" s="158"/>
      <c r="BK27" s="159">
        <v>16</v>
      </c>
      <c r="BL27" s="154" t="s">
        <v>318</v>
      </c>
      <c r="BM27" s="155">
        <v>0</v>
      </c>
      <c r="BN27" s="149">
        <v>16</v>
      </c>
      <c r="BO27" s="150" t="s">
        <v>318</v>
      </c>
      <c r="BP27" s="151"/>
      <c r="BQ27" s="159">
        <v>14</v>
      </c>
      <c r="BR27" s="154" t="s">
        <v>319</v>
      </c>
      <c r="BS27" s="155"/>
      <c r="BT27" s="160" t="e">
        <f>ROUND(BT26/BU26,4)</f>
        <v>#DIV/0!</v>
      </c>
      <c r="BU27" s="161">
        <f t="shared" si="0"/>
        <v>0</v>
      </c>
      <c r="BV27" s="162" t="e">
        <f>ROUND(BU27+BT27/10,4)</f>
        <v>#DIV/0!</v>
      </c>
      <c r="BW27" s="163"/>
      <c r="BX27" s="164">
        <v>10</v>
      </c>
      <c r="BY27" s="184"/>
      <c r="BZ27" s="166"/>
      <c r="CA27" s="167">
        <v>10</v>
      </c>
      <c r="CC27" s="174" t="s">
        <v>81</v>
      </c>
      <c r="CD27" s="175"/>
      <c r="CE27" s="176"/>
      <c r="CF27" s="115"/>
      <c r="CG27" s="174" t="s">
        <v>320</v>
      </c>
      <c r="CH27" s="175"/>
      <c r="CI27" s="176"/>
      <c r="CJ27" s="115"/>
      <c r="CK27" s="174" t="s">
        <v>321</v>
      </c>
      <c r="CL27" s="175"/>
      <c r="CM27" s="176"/>
      <c r="CN27" s="115"/>
      <c r="CO27" s="174" t="s">
        <v>322</v>
      </c>
      <c r="CP27" s="175" t="s">
        <v>323</v>
      </c>
      <c r="CQ27" s="176"/>
      <c r="CR27" s="115"/>
      <c r="CS27" s="174" t="s">
        <v>324</v>
      </c>
      <c r="CT27" s="175" t="s">
        <v>325</v>
      </c>
      <c r="CU27" s="176"/>
      <c r="CV27" s="115"/>
      <c r="CW27" s="174" t="s">
        <v>292</v>
      </c>
      <c r="CX27" s="175" t="s">
        <v>326</v>
      </c>
      <c r="CY27" s="218"/>
      <c r="CZ27" s="174" t="s">
        <v>327</v>
      </c>
      <c r="DA27" s="175" t="s">
        <v>328</v>
      </c>
    </row>
    <row r="28" spans="1:105" ht="20.25">
      <c r="A28" s="116"/>
      <c r="B28" s="117"/>
      <c r="C28" s="118"/>
      <c r="D28" s="119"/>
      <c r="E28" s="120"/>
      <c r="F28" s="126" t="s">
        <v>55</v>
      </c>
      <c r="G28" s="127">
        <v>0</v>
      </c>
      <c r="H28" s="128">
        <v>0</v>
      </c>
      <c r="I28" s="125" t="s">
        <v>53</v>
      </c>
      <c r="J28" s="122"/>
      <c r="K28" s="123"/>
      <c r="L28" s="185" t="s">
        <v>55</v>
      </c>
      <c r="M28" s="122"/>
      <c r="N28" s="123"/>
      <c r="O28" s="121" t="s">
        <v>53</v>
      </c>
      <c r="P28" s="122"/>
      <c r="Q28" s="123"/>
      <c r="R28" s="125" t="s">
        <v>55</v>
      </c>
      <c r="S28" s="122"/>
      <c r="T28" s="123"/>
      <c r="U28" s="126" t="s">
        <v>53</v>
      </c>
      <c r="V28" s="127">
        <v>0</v>
      </c>
      <c r="W28" s="128">
        <v>0</v>
      </c>
      <c r="X28" s="121" t="s">
        <v>54</v>
      </c>
      <c r="Y28" s="213"/>
      <c r="Z28" s="214"/>
      <c r="AA28" s="125" t="s">
        <v>72</v>
      </c>
      <c r="AB28" s="122"/>
      <c r="AC28" s="123"/>
      <c r="AD28" s="125" t="s">
        <v>55</v>
      </c>
      <c r="AE28" s="213"/>
      <c r="AF28" s="214"/>
      <c r="AG28" s="125" t="s">
        <v>55</v>
      </c>
      <c r="AH28" s="122"/>
      <c r="AI28" s="123"/>
      <c r="AJ28" s="125" t="s">
        <v>54</v>
      </c>
      <c r="AK28" s="122"/>
      <c r="AL28" s="123"/>
      <c r="AM28" s="125" t="s">
        <v>54</v>
      </c>
      <c r="AN28" s="122"/>
      <c r="AO28" s="123"/>
      <c r="AP28" s="121" t="s">
        <v>72</v>
      </c>
      <c r="AQ28" s="122"/>
      <c r="AR28" s="123"/>
      <c r="AS28" s="129"/>
      <c r="AT28" s="130"/>
      <c r="AU28" s="131"/>
      <c r="AV28" s="126" t="s">
        <v>54</v>
      </c>
      <c r="AW28" s="127">
        <v>0</v>
      </c>
      <c r="AX28" s="128">
        <v>0</v>
      </c>
      <c r="AY28" s="121" t="s">
        <v>53</v>
      </c>
      <c r="AZ28" s="122"/>
      <c r="BA28" s="123"/>
      <c r="BB28" s="121" t="s">
        <v>53</v>
      </c>
      <c r="BC28" s="122"/>
      <c r="BD28" s="123"/>
      <c r="BE28" s="132" t="s">
        <v>102</v>
      </c>
      <c r="BF28" s="127">
        <v>0</v>
      </c>
      <c r="BG28" s="128">
        <v>0</v>
      </c>
      <c r="BH28" s="125" t="s">
        <v>54</v>
      </c>
      <c r="BI28" s="122"/>
      <c r="BJ28" s="123"/>
      <c r="BK28" s="121" t="s">
        <v>54</v>
      </c>
      <c r="BL28" s="122"/>
      <c r="BM28" s="123"/>
      <c r="BN28" s="121" t="s">
        <v>72</v>
      </c>
      <c r="BO28" s="122"/>
      <c r="BP28" s="123"/>
      <c r="BQ28" s="132" t="s">
        <v>54</v>
      </c>
      <c r="BR28" s="127"/>
      <c r="BS28" s="128"/>
      <c r="BT28" s="133">
        <f>BR28+BO28+BL28+BI28+BF28+BC28+AZ28+AW28+AT28+AQ28+AN28+AK28+AH28+AE28+AB28+Y28+V28+S28+P28+M28+J28+G28</f>
        <v>0</v>
      </c>
      <c r="BU28" s="134">
        <f t="shared" si="0"/>
        <v>0</v>
      </c>
      <c r="BV28" s="135" t="e">
        <f>BV29</f>
        <v>#DIV/0!</v>
      </c>
      <c r="BW28" s="136"/>
      <c r="BX28" s="133"/>
      <c r="BY28" s="138"/>
      <c r="BZ28" s="139"/>
      <c r="CA28" s="167"/>
      <c r="CC28" s="140"/>
      <c r="CD28" s="141"/>
      <c r="CE28" s="142"/>
      <c r="CF28" s="143"/>
      <c r="CG28" s="140"/>
      <c r="CH28" s="141"/>
      <c r="CI28" s="142"/>
      <c r="CJ28" s="143"/>
      <c r="CK28" s="140"/>
      <c r="CL28" s="141"/>
      <c r="CM28" s="142"/>
      <c r="CN28" s="143"/>
      <c r="CO28" s="140"/>
      <c r="CP28" s="141"/>
      <c r="CQ28" s="142"/>
      <c r="CR28" s="143"/>
      <c r="CS28" s="180"/>
      <c r="CT28" s="219"/>
      <c r="CU28" s="220"/>
      <c r="CV28" s="143"/>
      <c r="CW28" s="140"/>
      <c r="CX28" s="141"/>
      <c r="CY28" s="143"/>
      <c r="CZ28" s="140"/>
      <c r="DA28" s="141"/>
    </row>
    <row r="29" spans="1:105" ht="24" thickBot="1">
      <c r="A29" s="145">
        <v>11</v>
      </c>
      <c r="B29" s="146"/>
      <c r="C29" s="147"/>
      <c r="D29" s="147"/>
      <c r="E29" s="148"/>
      <c r="F29" s="153">
        <v>10</v>
      </c>
      <c r="G29" s="154" t="s">
        <v>60</v>
      </c>
      <c r="H29" s="155">
        <v>0</v>
      </c>
      <c r="I29" s="152">
        <v>6</v>
      </c>
      <c r="J29" s="150" t="s">
        <v>127</v>
      </c>
      <c r="K29" s="151"/>
      <c r="L29" s="94">
        <v>16</v>
      </c>
      <c r="M29" s="150" t="s">
        <v>75</v>
      </c>
      <c r="N29" s="151"/>
      <c r="O29" s="149">
        <v>7</v>
      </c>
      <c r="P29" s="150" t="s">
        <v>140</v>
      </c>
      <c r="Q29" s="151"/>
      <c r="R29" s="152">
        <v>14</v>
      </c>
      <c r="S29" s="150" t="s">
        <v>174</v>
      </c>
      <c r="T29" s="151"/>
      <c r="U29" s="153">
        <v>12</v>
      </c>
      <c r="V29" s="154" t="s">
        <v>60</v>
      </c>
      <c r="W29" s="155">
        <v>0</v>
      </c>
      <c r="X29" s="149">
        <v>12</v>
      </c>
      <c r="Y29" s="215" t="s">
        <v>129</v>
      </c>
      <c r="Z29" s="216"/>
      <c r="AA29" s="152">
        <v>3</v>
      </c>
      <c r="AB29" s="150" t="s">
        <v>93</v>
      </c>
      <c r="AC29" s="151"/>
      <c r="AD29" s="152">
        <v>8</v>
      </c>
      <c r="AE29" s="215" t="s">
        <v>92</v>
      </c>
      <c r="AF29" s="216"/>
      <c r="AG29" s="152">
        <v>8</v>
      </c>
      <c r="AH29" s="150" t="s">
        <v>92</v>
      </c>
      <c r="AI29" s="151"/>
      <c r="AJ29" s="152">
        <v>1</v>
      </c>
      <c r="AK29" s="150" t="s">
        <v>64</v>
      </c>
      <c r="AL29" s="151"/>
      <c r="AM29" s="152">
        <v>4</v>
      </c>
      <c r="AN29" s="150" t="s">
        <v>266</v>
      </c>
      <c r="AO29" s="151"/>
      <c r="AP29" s="149">
        <v>5</v>
      </c>
      <c r="AQ29" s="150" t="s">
        <v>81</v>
      </c>
      <c r="AR29" s="151"/>
      <c r="AS29" s="156"/>
      <c r="AT29" s="157"/>
      <c r="AU29" s="158"/>
      <c r="AV29" s="153">
        <v>4</v>
      </c>
      <c r="AW29" s="154" t="s">
        <v>60</v>
      </c>
      <c r="AX29" s="155">
        <v>0</v>
      </c>
      <c r="AY29" s="149">
        <v>15</v>
      </c>
      <c r="AZ29" s="150" t="s">
        <v>183</v>
      </c>
      <c r="BA29" s="151"/>
      <c r="BB29" s="149">
        <v>15</v>
      </c>
      <c r="BC29" s="150" t="s">
        <v>329</v>
      </c>
      <c r="BD29" s="151"/>
      <c r="BE29" s="159">
        <v>2</v>
      </c>
      <c r="BF29" s="154" t="s">
        <v>60</v>
      </c>
      <c r="BG29" s="155">
        <v>0</v>
      </c>
      <c r="BH29" s="152">
        <v>13</v>
      </c>
      <c r="BI29" s="150" t="s">
        <v>330</v>
      </c>
      <c r="BJ29" s="151"/>
      <c r="BK29" s="149">
        <v>9</v>
      </c>
      <c r="BL29" s="150" t="s">
        <v>308</v>
      </c>
      <c r="BM29" s="151"/>
      <c r="BN29" s="149">
        <v>13</v>
      </c>
      <c r="BO29" s="150" t="s">
        <v>330</v>
      </c>
      <c r="BP29" s="151"/>
      <c r="BQ29" s="159">
        <v>13</v>
      </c>
      <c r="BR29" s="154" t="s">
        <v>331</v>
      </c>
      <c r="BS29" s="155"/>
      <c r="BT29" s="160" t="e">
        <f>ROUND(BT28/BU28,4)</f>
        <v>#DIV/0!</v>
      </c>
      <c r="BU29" s="161">
        <f t="shared" si="0"/>
        <v>0</v>
      </c>
      <c r="BV29" s="162" t="e">
        <f>ROUND(BU29+BT29/10,4)</f>
        <v>#DIV/0!</v>
      </c>
      <c r="BW29" s="163"/>
      <c r="BX29" s="164">
        <v>11</v>
      </c>
      <c r="BY29" s="165"/>
      <c r="BZ29" s="166"/>
      <c r="CA29" s="167">
        <v>11</v>
      </c>
      <c r="CC29" s="174" t="s">
        <v>332</v>
      </c>
      <c r="CD29" s="175"/>
      <c r="CE29" s="176"/>
      <c r="CF29" s="115"/>
      <c r="CG29" s="174" t="s">
        <v>333</v>
      </c>
      <c r="CH29" s="175" t="s">
        <v>160</v>
      </c>
      <c r="CI29" s="176"/>
      <c r="CJ29" s="115"/>
      <c r="CK29" s="174" t="s">
        <v>334</v>
      </c>
      <c r="CL29" s="175" t="s">
        <v>335</v>
      </c>
      <c r="CM29" s="176"/>
      <c r="CN29" s="115"/>
      <c r="CO29" s="174" t="s">
        <v>336</v>
      </c>
      <c r="CP29" s="175" t="s">
        <v>160</v>
      </c>
      <c r="CQ29" s="176"/>
      <c r="CR29" s="115"/>
      <c r="CS29" s="174" t="s">
        <v>337</v>
      </c>
      <c r="CT29" s="175" t="s">
        <v>160</v>
      </c>
      <c r="CU29" s="176"/>
      <c r="CV29" s="115"/>
      <c r="CW29" s="174" t="s">
        <v>338</v>
      </c>
      <c r="CX29" s="175" t="s">
        <v>75</v>
      </c>
      <c r="CY29" s="218"/>
      <c r="CZ29" s="174" t="s">
        <v>339</v>
      </c>
      <c r="DA29" s="175" t="s">
        <v>340</v>
      </c>
    </row>
    <row r="30" spans="1:105" ht="20.25">
      <c r="A30" s="116"/>
      <c r="B30" s="117"/>
      <c r="C30" s="118"/>
      <c r="D30" s="119"/>
      <c r="E30" s="120"/>
      <c r="F30" s="125" t="s">
        <v>54</v>
      </c>
      <c r="G30" s="122"/>
      <c r="H30" s="123"/>
      <c r="I30" s="186" t="s">
        <v>102</v>
      </c>
      <c r="J30" s="127">
        <v>0</v>
      </c>
      <c r="K30" s="128">
        <v>0</v>
      </c>
      <c r="L30" s="121" t="s">
        <v>54</v>
      </c>
      <c r="M30" s="122"/>
      <c r="N30" s="123"/>
      <c r="O30" s="121" t="s">
        <v>115</v>
      </c>
      <c r="P30" s="122"/>
      <c r="Q30" s="123"/>
      <c r="R30" s="125" t="s">
        <v>56</v>
      </c>
      <c r="S30" s="122"/>
      <c r="T30" s="123"/>
      <c r="U30" s="126" t="s">
        <v>53</v>
      </c>
      <c r="V30" s="127">
        <v>0</v>
      </c>
      <c r="W30" s="128">
        <v>0</v>
      </c>
      <c r="X30" s="121" t="s">
        <v>54</v>
      </c>
      <c r="Y30" s="213"/>
      <c r="Z30" s="214"/>
      <c r="AA30" s="125" t="s">
        <v>53</v>
      </c>
      <c r="AB30" s="122"/>
      <c r="AC30" s="123"/>
      <c r="AD30" s="125" t="s">
        <v>54</v>
      </c>
      <c r="AE30" s="213"/>
      <c r="AF30" s="214"/>
      <c r="AG30" s="125" t="s">
        <v>54</v>
      </c>
      <c r="AH30" s="122"/>
      <c r="AI30" s="123"/>
      <c r="AJ30" s="126" t="s">
        <v>53</v>
      </c>
      <c r="AK30" s="127">
        <v>0</v>
      </c>
      <c r="AL30" s="128">
        <v>0</v>
      </c>
      <c r="AM30" s="129"/>
      <c r="AN30" s="130"/>
      <c r="AO30" s="131"/>
      <c r="AP30" s="125" t="s">
        <v>55</v>
      </c>
      <c r="AQ30" s="122"/>
      <c r="AR30" s="123"/>
      <c r="AS30" s="121" t="s">
        <v>53</v>
      </c>
      <c r="AT30" s="122"/>
      <c r="AU30" s="123"/>
      <c r="AV30" s="121" t="s">
        <v>72</v>
      </c>
      <c r="AW30" s="122"/>
      <c r="AX30" s="123"/>
      <c r="AY30" s="121" t="s">
        <v>54</v>
      </c>
      <c r="AZ30" s="122"/>
      <c r="BA30" s="123"/>
      <c r="BB30" s="121" t="s">
        <v>54</v>
      </c>
      <c r="BC30" s="122"/>
      <c r="BD30" s="123"/>
      <c r="BE30" s="121" t="s">
        <v>53</v>
      </c>
      <c r="BF30" s="122"/>
      <c r="BG30" s="123"/>
      <c r="BH30" s="129"/>
      <c r="BI30" s="130"/>
      <c r="BJ30" s="131"/>
      <c r="BK30" s="121" t="s">
        <v>53</v>
      </c>
      <c r="BL30" s="122"/>
      <c r="BM30" s="123"/>
      <c r="BN30" s="129"/>
      <c r="BO30" s="130"/>
      <c r="BP30" s="131"/>
      <c r="BQ30" s="132" t="s">
        <v>55</v>
      </c>
      <c r="BR30" s="127"/>
      <c r="BS30" s="128"/>
      <c r="BT30" s="133">
        <f>BR30+BO30+BL30+BI30+BF30+BC30+AZ30+AW30+AT30+AQ30+AN30+AK30+AH30+AE30+AB30+Y30+V30+S30+P30+M30+J30+G30</f>
        <v>0</v>
      </c>
      <c r="BU30" s="134">
        <f t="shared" si="0"/>
        <v>0</v>
      </c>
      <c r="BV30" s="135" t="e">
        <f>BV31</f>
        <v>#DIV/0!</v>
      </c>
      <c r="BW30" s="136"/>
      <c r="BX30" s="133"/>
      <c r="BY30" s="138"/>
      <c r="BZ30" s="139"/>
      <c r="CA30" s="167"/>
      <c r="CC30" s="140"/>
      <c r="CD30" s="141"/>
      <c r="CE30" s="142"/>
      <c r="CF30" s="143"/>
      <c r="CG30" s="140"/>
      <c r="CH30" s="141"/>
      <c r="CI30" s="142"/>
      <c r="CJ30" s="143"/>
      <c r="CK30" s="140"/>
      <c r="CL30" s="141"/>
      <c r="CM30" s="142"/>
      <c r="CN30" s="143"/>
      <c r="CO30" s="140"/>
      <c r="CP30" s="141"/>
      <c r="CQ30" s="142"/>
      <c r="CR30" s="143"/>
      <c r="CS30" s="180"/>
      <c r="CT30" s="219"/>
      <c r="CU30" s="220"/>
      <c r="CV30" s="143"/>
      <c r="CW30" s="140"/>
      <c r="CX30" s="141"/>
      <c r="CY30" s="143"/>
      <c r="CZ30" s="140"/>
      <c r="DA30" s="141"/>
    </row>
    <row r="31" spans="1:105" ht="24" thickBot="1">
      <c r="A31" s="145">
        <v>12</v>
      </c>
      <c r="B31" s="146"/>
      <c r="C31" s="147"/>
      <c r="D31" s="147"/>
      <c r="E31" s="148"/>
      <c r="F31" s="152">
        <v>9</v>
      </c>
      <c r="G31" s="150" t="s">
        <v>157</v>
      </c>
      <c r="H31" s="151"/>
      <c r="I31" s="152">
        <v>5</v>
      </c>
      <c r="J31" s="154" t="s">
        <v>60</v>
      </c>
      <c r="K31" s="155">
        <v>0</v>
      </c>
      <c r="L31" s="149">
        <v>10</v>
      </c>
      <c r="M31" s="150" t="s">
        <v>164</v>
      </c>
      <c r="N31" s="151"/>
      <c r="O31" s="149">
        <v>6</v>
      </c>
      <c r="P31" s="150" t="s">
        <v>128</v>
      </c>
      <c r="Q31" s="151"/>
      <c r="R31" s="152">
        <v>13</v>
      </c>
      <c r="S31" s="150" t="s">
        <v>182</v>
      </c>
      <c r="T31" s="151"/>
      <c r="U31" s="153">
        <v>11</v>
      </c>
      <c r="V31" s="154" t="s">
        <v>60</v>
      </c>
      <c r="W31" s="155">
        <v>0</v>
      </c>
      <c r="X31" s="149">
        <v>11</v>
      </c>
      <c r="Y31" s="215" t="s">
        <v>129</v>
      </c>
      <c r="Z31" s="216"/>
      <c r="AA31" s="152">
        <v>2</v>
      </c>
      <c r="AB31" s="150" t="s">
        <v>141</v>
      </c>
      <c r="AC31" s="151"/>
      <c r="AD31" s="152">
        <v>7</v>
      </c>
      <c r="AE31" s="215" t="s">
        <v>142</v>
      </c>
      <c r="AF31" s="216"/>
      <c r="AG31" s="152">
        <v>7</v>
      </c>
      <c r="AH31" s="150" t="s">
        <v>142</v>
      </c>
      <c r="AI31" s="151"/>
      <c r="AJ31" s="153">
        <v>15</v>
      </c>
      <c r="AK31" s="154" t="s">
        <v>60</v>
      </c>
      <c r="AL31" s="155">
        <v>0</v>
      </c>
      <c r="AM31" s="156"/>
      <c r="AN31" s="157"/>
      <c r="AO31" s="158"/>
      <c r="AP31" s="152">
        <v>4</v>
      </c>
      <c r="AQ31" s="150" t="s">
        <v>108</v>
      </c>
      <c r="AR31" s="151"/>
      <c r="AS31" s="149">
        <v>3</v>
      </c>
      <c r="AT31" s="150" t="s">
        <v>82</v>
      </c>
      <c r="AU31" s="151"/>
      <c r="AV31" s="149">
        <v>3</v>
      </c>
      <c r="AW31" s="150" t="s">
        <v>95</v>
      </c>
      <c r="AX31" s="151"/>
      <c r="AY31" s="149">
        <v>14</v>
      </c>
      <c r="AZ31" s="150" t="s">
        <v>341</v>
      </c>
      <c r="BA31" s="151"/>
      <c r="BB31" s="149">
        <v>14</v>
      </c>
      <c r="BC31" s="150" t="s">
        <v>342</v>
      </c>
      <c r="BD31" s="151"/>
      <c r="BE31" s="149">
        <v>1</v>
      </c>
      <c r="BF31" s="150" t="s">
        <v>233</v>
      </c>
      <c r="BG31" s="151"/>
      <c r="BH31" s="156"/>
      <c r="BI31" s="157"/>
      <c r="BJ31" s="158"/>
      <c r="BK31" s="149">
        <v>8</v>
      </c>
      <c r="BL31" s="150" t="s">
        <v>299</v>
      </c>
      <c r="BM31" s="151"/>
      <c r="BN31" s="156"/>
      <c r="BO31" s="157"/>
      <c r="BP31" s="158"/>
      <c r="BQ31" s="159">
        <v>16</v>
      </c>
      <c r="BR31" s="154" t="s">
        <v>343</v>
      </c>
      <c r="BS31" s="155"/>
      <c r="BT31" s="160" t="e">
        <f>ROUND(BT30/BU30,4)</f>
        <v>#DIV/0!</v>
      </c>
      <c r="BU31" s="161">
        <f t="shared" si="0"/>
        <v>0</v>
      </c>
      <c r="BV31" s="162" t="e">
        <f>ROUND(BU31+BT31/10,4)</f>
        <v>#DIV/0!</v>
      </c>
      <c r="BW31" s="163"/>
      <c r="BX31" s="164">
        <v>12</v>
      </c>
      <c r="BY31" s="165"/>
      <c r="BZ31" s="166"/>
      <c r="CA31" s="167">
        <v>12</v>
      </c>
      <c r="CC31" s="174" t="s">
        <v>184</v>
      </c>
      <c r="CD31" s="175"/>
      <c r="CE31" s="176"/>
      <c r="CF31" s="115"/>
      <c r="CG31" s="174" t="s">
        <v>344</v>
      </c>
      <c r="CH31" s="175"/>
      <c r="CI31" s="176"/>
      <c r="CJ31" s="115"/>
      <c r="CK31" s="174" t="s">
        <v>345</v>
      </c>
      <c r="CL31" s="175"/>
      <c r="CM31" s="176"/>
      <c r="CN31" s="115"/>
      <c r="CO31" s="174" t="s">
        <v>345</v>
      </c>
      <c r="CP31" s="175" t="s">
        <v>187</v>
      </c>
      <c r="CQ31" s="176"/>
      <c r="CR31" s="115"/>
      <c r="CS31" s="174" t="s">
        <v>346</v>
      </c>
      <c r="CT31" s="175" t="s">
        <v>187</v>
      </c>
      <c r="CU31" s="176"/>
      <c r="CV31" s="115"/>
      <c r="CW31" s="174" t="s">
        <v>347</v>
      </c>
      <c r="CX31" s="175" t="s">
        <v>233</v>
      </c>
      <c r="CY31" s="218"/>
      <c r="CZ31" s="174" t="s">
        <v>348</v>
      </c>
      <c r="DA31" s="175" t="s">
        <v>349</v>
      </c>
    </row>
    <row r="32" spans="1:105" ht="20.25">
      <c r="A32" s="116"/>
      <c r="B32" s="117"/>
      <c r="C32" s="118"/>
      <c r="D32" s="119"/>
      <c r="E32" s="120"/>
      <c r="F32" s="125" t="s">
        <v>53</v>
      </c>
      <c r="G32" s="122"/>
      <c r="H32" s="123"/>
      <c r="I32" s="132" t="s">
        <v>102</v>
      </c>
      <c r="J32" s="127">
        <v>0</v>
      </c>
      <c r="K32" s="128">
        <v>0</v>
      </c>
      <c r="L32" s="121" t="s">
        <v>53</v>
      </c>
      <c r="M32" s="122"/>
      <c r="N32" s="123"/>
      <c r="O32" s="125" t="s">
        <v>115</v>
      </c>
      <c r="P32" s="122"/>
      <c r="Q32" s="123"/>
      <c r="R32" s="125" t="s">
        <v>56</v>
      </c>
      <c r="S32" s="122"/>
      <c r="T32" s="123"/>
      <c r="U32" s="125" t="s">
        <v>56</v>
      </c>
      <c r="V32" s="122"/>
      <c r="W32" s="123"/>
      <c r="X32" s="129"/>
      <c r="Y32" s="130"/>
      <c r="Z32" s="131"/>
      <c r="AA32" s="126" t="s">
        <v>54</v>
      </c>
      <c r="AB32" s="127">
        <v>0</v>
      </c>
      <c r="AC32" s="128">
        <v>0</v>
      </c>
      <c r="AD32" s="125" t="s">
        <v>53</v>
      </c>
      <c r="AE32" s="213"/>
      <c r="AF32" s="214"/>
      <c r="AG32" s="125" t="s">
        <v>53</v>
      </c>
      <c r="AH32" s="122"/>
      <c r="AI32" s="123"/>
      <c r="AJ32" s="125" t="s">
        <v>56</v>
      </c>
      <c r="AK32" s="122"/>
      <c r="AL32" s="123"/>
      <c r="AM32" s="121" t="s">
        <v>53</v>
      </c>
      <c r="AN32" s="122"/>
      <c r="AO32" s="123"/>
      <c r="AP32" s="126" t="s">
        <v>54</v>
      </c>
      <c r="AQ32" s="127">
        <v>0</v>
      </c>
      <c r="AR32" s="128">
        <v>0</v>
      </c>
      <c r="AS32" s="125" t="s">
        <v>54</v>
      </c>
      <c r="AT32" s="122"/>
      <c r="AU32" s="123"/>
      <c r="AV32" s="121" t="s">
        <v>53</v>
      </c>
      <c r="AW32" s="122"/>
      <c r="AX32" s="123"/>
      <c r="AY32" s="125" t="s">
        <v>55</v>
      </c>
      <c r="AZ32" s="122"/>
      <c r="BA32" s="123"/>
      <c r="BB32" s="132" t="s">
        <v>55</v>
      </c>
      <c r="BC32" s="127">
        <v>0</v>
      </c>
      <c r="BD32" s="128">
        <v>0</v>
      </c>
      <c r="BE32" s="121" t="s">
        <v>54</v>
      </c>
      <c r="BF32" s="122"/>
      <c r="BG32" s="123"/>
      <c r="BH32" s="125" t="s">
        <v>54</v>
      </c>
      <c r="BI32" s="122"/>
      <c r="BJ32" s="123"/>
      <c r="BK32" s="121" t="s">
        <v>115</v>
      </c>
      <c r="BL32" s="122"/>
      <c r="BM32" s="123"/>
      <c r="BN32" s="121" t="s">
        <v>72</v>
      </c>
      <c r="BO32" s="122"/>
      <c r="BP32" s="123"/>
      <c r="BQ32" s="132" t="s">
        <v>54</v>
      </c>
      <c r="BR32" s="127"/>
      <c r="BS32" s="128"/>
      <c r="BT32" s="133">
        <f>BR32+BO32+BL32+BI32+BF32+BC32+AZ32+AW32+AT32+AQ32+AN32+AK32+AH32+AE32+AB32+Y32+V32+S32+P32+M32+J32+G32</f>
        <v>0</v>
      </c>
      <c r="BU32" s="134">
        <f t="shared" si="0"/>
        <v>0</v>
      </c>
      <c r="BV32" s="135" t="e">
        <f>BV33</f>
        <v>#DIV/0!</v>
      </c>
      <c r="BW32" s="136"/>
      <c r="BX32" s="133"/>
      <c r="BY32" s="138"/>
      <c r="BZ32" s="139"/>
      <c r="CA32" s="167"/>
      <c r="CC32" s="140"/>
      <c r="CD32" s="141"/>
      <c r="CE32" s="142"/>
      <c r="CF32" s="143"/>
      <c r="CG32" s="140"/>
      <c r="CH32" s="141"/>
      <c r="CI32" s="142"/>
      <c r="CJ32" s="143"/>
      <c r="CK32" s="140"/>
      <c r="CL32" s="141"/>
      <c r="CM32" s="142"/>
      <c r="CN32" s="143"/>
      <c r="CO32" s="140"/>
      <c r="CP32" s="141"/>
      <c r="CQ32" s="142"/>
      <c r="CR32" s="143"/>
      <c r="CS32" s="180"/>
      <c r="CT32" s="219"/>
      <c r="CU32" s="220"/>
      <c r="CV32" s="143"/>
      <c r="CW32" s="140"/>
      <c r="CX32" s="141"/>
      <c r="CY32" s="143"/>
      <c r="CZ32" s="140"/>
      <c r="DA32" s="141"/>
    </row>
    <row r="33" spans="1:105" ht="24" thickBot="1">
      <c r="A33" s="145">
        <v>13</v>
      </c>
      <c r="B33" s="146"/>
      <c r="C33" s="147"/>
      <c r="D33" s="147"/>
      <c r="E33" s="148"/>
      <c r="F33" s="152">
        <v>8</v>
      </c>
      <c r="G33" s="150" t="s">
        <v>147</v>
      </c>
      <c r="H33" s="151"/>
      <c r="I33" s="159">
        <v>4</v>
      </c>
      <c r="J33" s="154" t="s">
        <v>60</v>
      </c>
      <c r="K33" s="155">
        <v>0</v>
      </c>
      <c r="L33" s="149">
        <v>9</v>
      </c>
      <c r="M33" s="150" t="s">
        <v>89</v>
      </c>
      <c r="N33" s="151"/>
      <c r="O33" s="152">
        <v>5</v>
      </c>
      <c r="P33" s="150" t="s">
        <v>116</v>
      </c>
      <c r="Q33" s="151"/>
      <c r="R33" s="152">
        <v>12</v>
      </c>
      <c r="S33" s="150" t="s">
        <v>182</v>
      </c>
      <c r="T33" s="151"/>
      <c r="U33" s="152">
        <v>10</v>
      </c>
      <c r="V33" s="150" t="s">
        <v>165</v>
      </c>
      <c r="W33" s="151"/>
      <c r="X33" s="156"/>
      <c r="Y33" s="157"/>
      <c r="Z33" s="158"/>
      <c r="AA33" s="153">
        <v>1</v>
      </c>
      <c r="AB33" s="154" t="s">
        <v>60</v>
      </c>
      <c r="AC33" s="155">
        <v>0</v>
      </c>
      <c r="AD33" s="152">
        <v>6</v>
      </c>
      <c r="AE33" s="215" t="s">
        <v>129</v>
      </c>
      <c r="AF33" s="216"/>
      <c r="AG33" s="152">
        <v>6</v>
      </c>
      <c r="AH33" s="150" t="s">
        <v>130</v>
      </c>
      <c r="AI33" s="151"/>
      <c r="AJ33" s="152">
        <v>14</v>
      </c>
      <c r="AK33" s="150" t="s">
        <v>189</v>
      </c>
      <c r="AL33" s="151"/>
      <c r="AM33" s="149">
        <v>7</v>
      </c>
      <c r="AN33" s="150" t="s">
        <v>289</v>
      </c>
      <c r="AO33" s="151"/>
      <c r="AP33" s="153">
        <v>3</v>
      </c>
      <c r="AQ33" s="154" t="s">
        <v>60</v>
      </c>
      <c r="AR33" s="155">
        <v>0</v>
      </c>
      <c r="AS33" s="152">
        <v>10</v>
      </c>
      <c r="AT33" s="150" t="s">
        <v>167</v>
      </c>
      <c r="AU33" s="151"/>
      <c r="AV33" s="149">
        <v>2</v>
      </c>
      <c r="AW33" s="150" t="s">
        <v>82</v>
      </c>
      <c r="AX33" s="151"/>
      <c r="AY33" s="152">
        <v>3</v>
      </c>
      <c r="AZ33" s="150" t="s">
        <v>109</v>
      </c>
      <c r="BA33" s="151"/>
      <c r="BB33" s="159">
        <v>16</v>
      </c>
      <c r="BC33" s="154" t="s">
        <v>60</v>
      </c>
      <c r="BD33" s="155">
        <v>0</v>
      </c>
      <c r="BE33" s="149">
        <v>15</v>
      </c>
      <c r="BF33" s="150" t="s">
        <v>350</v>
      </c>
      <c r="BG33" s="151"/>
      <c r="BH33" s="152">
        <v>11</v>
      </c>
      <c r="BI33" s="150" t="s">
        <v>330</v>
      </c>
      <c r="BJ33" s="151"/>
      <c r="BK33" s="149">
        <v>7</v>
      </c>
      <c r="BL33" s="150" t="s">
        <v>289</v>
      </c>
      <c r="BM33" s="151"/>
      <c r="BN33" s="149">
        <v>11</v>
      </c>
      <c r="BO33" s="150" t="s">
        <v>330</v>
      </c>
      <c r="BP33" s="151"/>
      <c r="BQ33" s="159">
        <v>11</v>
      </c>
      <c r="BR33" s="154" t="s">
        <v>331</v>
      </c>
      <c r="BS33" s="155"/>
      <c r="BT33" s="160" t="e">
        <f>ROUND(BT32/BU32,4)</f>
        <v>#DIV/0!</v>
      </c>
      <c r="BU33" s="161">
        <f t="shared" si="0"/>
        <v>0</v>
      </c>
      <c r="BV33" s="162" t="e">
        <f>ROUND(BU33+BT33/10,4)</f>
        <v>#DIV/0!</v>
      </c>
      <c r="BW33" s="163"/>
      <c r="BX33" s="164">
        <v>13</v>
      </c>
      <c r="BY33" s="165"/>
      <c r="BZ33" s="166"/>
      <c r="CA33" s="167">
        <v>13</v>
      </c>
      <c r="CC33" s="174" t="s">
        <v>345</v>
      </c>
      <c r="CD33" s="175"/>
      <c r="CE33" s="176"/>
      <c r="CF33" s="115"/>
      <c r="CG33" s="174" t="s">
        <v>345</v>
      </c>
      <c r="CH33" s="175"/>
      <c r="CI33" s="176"/>
      <c r="CJ33" s="115"/>
      <c r="CK33" s="174" t="s">
        <v>351</v>
      </c>
      <c r="CL33" s="175" t="s">
        <v>97</v>
      </c>
      <c r="CM33" s="176"/>
      <c r="CN33" s="115"/>
      <c r="CO33" s="174" t="s">
        <v>352</v>
      </c>
      <c r="CP33" s="175"/>
      <c r="CQ33" s="176"/>
      <c r="CR33" s="115"/>
      <c r="CS33" s="174" t="s">
        <v>353</v>
      </c>
      <c r="CT33" s="175" t="s">
        <v>354</v>
      </c>
      <c r="CU33" s="176"/>
      <c r="CV33" s="115"/>
      <c r="CW33" s="174" t="s">
        <v>355</v>
      </c>
      <c r="CX33" s="175" t="s">
        <v>356</v>
      </c>
      <c r="CY33" s="218"/>
      <c r="CZ33" s="174" t="s">
        <v>357</v>
      </c>
      <c r="DA33" s="175" t="s">
        <v>358</v>
      </c>
    </row>
    <row r="34" spans="1:105" ht="20.25">
      <c r="A34" s="116"/>
      <c r="B34" s="117"/>
      <c r="C34" s="118"/>
      <c r="D34" s="119"/>
      <c r="E34" s="120"/>
      <c r="F34" s="125" t="s">
        <v>115</v>
      </c>
      <c r="G34" s="122"/>
      <c r="H34" s="123"/>
      <c r="I34" s="121" t="s">
        <v>53</v>
      </c>
      <c r="J34" s="122"/>
      <c r="K34" s="123"/>
      <c r="L34" s="132" t="s">
        <v>102</v>
      </c>
      <c r="M34" s="127">
        <v>0</v>
      </c>
      <c r="N34" s="128">
        <v>0</v>
      </c>
      <c r="O34" s="125" t="s">
        <v>53</v>
      </c>
      <c r="P34" s="122"/>
      <c r="Q34" s="123"/>
      <c r="R34" s="125" t="s">
        <v>55</v>
      </c>
      <c r="S34" s="122"/>
      <c r="T34" s="123"/>
      <c r="U34" s="125" t="s">
        <v>54</v>
      </c>
      <c r="V34" s="122"/>
      <c r="W34" s="123"/>
      <c r="X34" s="129"/>
      <c r="Y34" s="130"/>
      <c r="Z34" s="131"/>
      <c r="AA34" s="125" t="s">
        <v>55</v>
      </c>
      <c r="AB34" s="122"/>
      <c r="AC34" s="123"/>
      <c r="AD34" s="129"/>
      <c r="AE34" s="130"/>
      <c r="AF34" s="131"/>
      <c r="AG34" s="132" t="s">
        <v>102</v>
      </c>
      <c r="AH34" s="127">
        <v>0</v>
      </c>
      <c r="AI34" s="128">
        <v>0</v>
      </c>
      <c r="AJ34" s="125" t="s">
        <v>56</v>
      </c>
      <c r="AK34" s="122"/>
      <c r="AL34" s="123"/>
      <c r="AM34" s="121" t="s">
        <v>54</v>
      </c>
      <c r="AN34" s="122"/>
      <c r="AO34" s="123"/>
      <c r="AP34" s="125" t="s">
        <v>53</v>
      </c>
      <c r="AQ34" s="122"/>
      <c r="AR34" s="123"/>
      <c r="AS34" s="129"/>
      <c r="AT34" s="130"/>
      <c r="AU34" s="131"/>
      <c r="AV34" s="132" t="s">
        <v>54</v>
      </c>
      <c r="AW34" s="127">
        <v>0</v>
      </c>
      <c r="AX34" s="128">
        <v>0</v>
      </c>
      <c r="AY34" s="121" t="s">
        <v>54</v>
      </c>
      <c r="AZ34" s="122"/>
      <c r="BA34" s="123"/>
      <c r="BB34" s="121" t="s">
        <v>54</v>
      </c>
      <c r="BC34" s="122"/>
      <c r="BD34" s="123"/>
      <c r="BE34" s="121" t="s">
        <v>55</v>
      </c>
      <c r="BF34" s="122"/>
      <c r="BG34" s="123"/>
      <c r="BH34" s="129"/>
      <c r="BI34" s="130"/>
      <c r="BJ34" s="131"/>
      <c r="BK34" s="125" t="s">
        <v>53</v>
      </c>
      <c r="BL34" s="122"/>
      <c r="BM34" s="123"/>
      <c r="BN34" s="129"/>
      <c r="BO34" s="130"/>
      <c r="BP34" s="131"/>
      <c r="BQ34" s="132" t="s">
        <v>53</v>
      </c>
      <c r="BR34" s="127"/>
      <c r="BS34" s="128"/>
      <c r="BT34" s="133">
        <f>BR34+BO34+BL34+BI34+BF34+BC34+AZ34+AW34+AT34+AQ34+AN34+AK34+AH34+AE34+AB34+Y34+V34+S34+P34+M34+J34+G34</f>
        <v>0</v>
      </c>
      <c r="BU34" s="134">
        <f t="shared" si="0"/>
        <v>0</v>
      </c>
      <c r="BV34" s="135" t="e">
        <f>BV35</f>
        <v>#DIV/0!</v>
      </c>
      <c r="BW34" s="136"/>
      <c r="BX34" s="133"/>
      <c r="BY34" s="138"/>
      <c r="BZ34" s="139"/>
      <c r="CA34" s="167"/>
      <c r="CC34" s="140"/>
      <c r="CD34" s="141"/>
      <c r="CE34" s="142"/>
      <c r="CF34" s="143"/>
      <c r="CG34" s="140"/>
      <c r="CH34" s="141"/>
      <c r="CI34" s="142"/>
      <c r="CJ34" s="143"/>
      <c r="CK34" s="140"/>
      <c r="CL34" s="141"/>
      <c r="CM34" s="142"/>
      <c r="CN34" s="143"/>
      <c r="CO34" s="140"/>
      <c r="CP34" s="141"/>
      <c r="CQ34" s="142"/>
      <c r="CR34" s="143"/>
      <c r="CS34" s="180"/>
      <c r="CT34" s="219"/>
      <c r="CU34" s="220"/>
      <c r="CV34" s="143"/>
      <c r="CW34" s="140"/>
      <c r="CX34" s="141"/>
      <c r="CY34" s="143"/>
      <c r="CZ34" s="140"/>
      <c r="DA34" s="141"/>
    </row>
    <row r="35" spans="1:105" ht="24" thickBot="1">
      <c r="A35" s="145">
        <v>14</v>
      </c>
      <c r="B35" s="146"/>
      <c r="C35" s="147"/>
      <c r="D35" s="147"/>
      <c r="E35" s="148"/>
      <c r="F35" s="152">
        <v>7</v>
      </c>
      <c r="G35" s="150" t="s">
        <v>138</v>
      </c>
      <c r="H35" s="151"/>
      <c r="I35" s="149">
        <v>3</v>
      </c>
      <c r="J35" s="150" t="s">
        <v>88</v>
      </c>
      <c r="K35" s="151"/>
      <c r="L35" s="159">
        <v>8</v>
      </c>
      <c r="M35" s="154" t="s">
        <v>60</v>
      </c>
      <c r="N35" s="155">
        <v>0</v>
      </c>
      <c r="O35" s="152">
        <v>4</v>
      </c>
      <c r="P35" s="150" t="s">
        <v>103</v>
      </c>
      <c r="Q35" s="151"/>
      <c r="R35" s="152">
        <v>11</v>
      </c>
      <c r="S35" s="150" t="s">
        <v>174</v>
      </c>
      <c r="T35" s="151"/>
      <c r="U35" s="152">
        <v>9</v>
      </c>
      <c r="V35" s="150" t="s">
        <v>159</v>
      </c>
      <c r="W35" s="151"/>
      <c r="X35" s="156"/>
      <c r="Y35" s="157"/>
      <c r="Z35" s="158"/>
      <c r="AA35" s="152">
        <v>15</v>
      </c>
      <c r="AB35" s="150" t="s">
        <v>118</v>
      </c>
      <c r="AC35" s="151"/>
      <c r="AD35" s="156"/>
      <c r="AE35" s="157"/>
      <c r="AF35" s="158"/>
      <c r="AG35" s="159">
        <v>5</v>
      </c>
      <c r="AH35" s="154" t="s">
        <v>60</v>
      </c>
      <c r="AI35" s="155">
        <v>0</v>
      </c>
      <c r="AJ35" s="152">
        <v>13</v>
      </c>
      <c r="AK35" s="150" t="s">
        <v>189</v>
      </c>
      <c r="AL35" s="151"/>
      <c r="AM35" s="149">
        <v>1</v>
      </c>
      <c r="AN35" s="150" t="s">
        <v>231</v>
      </c>
      <c r="AO35" s="151"/>
      <c r="AP35" s="152">
        <v>2</v>
      </c>
      <c r="AQ35" s="150" t="s">
        <v>175</v>
      </c>
      <c r="AR35" s="151"/>
      <c r="AS35" s="156"/>
      <c r="AT35" s="157"/>
      <c r="AU35" s="158"/>
      <c r="AV35" s="159">
        <v>1</v>
      </c>
      <c r="AW35" s="154" t="s">
        <v>60</v>
      </c>
      <c r="AX35" s="155">
        <v>0</v>
      </c>
      <c r="AY35" s="149">
        <v>12</v>
      </c>
      <c r="AZ35" s="150" t="s">
        <v>341</v>
      </c>
      <c r="BA35" s="151"/>
      <c r="BB35" s="149">
        <v>12</v>
      </c>
      <c r="BC35" s="150" t="s">
        <v>342</v>
      </c>
      <c r="BD35" s="151"/>
      <c r="BE35" s="149">
        <v>16</v>
      </c>
      <c r="BF35" s="150" t="s">
        <v>359</v>
      </c>
      <c r="BG35" s="151"/>
      <c r="BH35" s="156"/>
      <c r="BI35" s="157"/>
      <c r="BJ35" s="158"/>
      <c r="BK35" s="152">
        <v>6</v>
      </c>
      <c r="BL35" s="150" t="s">
        <v>285</v>
      </c>
      <c r="BM35" s="151"/>
      <c r="BN35" s="156"/>
      <c r="BO35" s="157"/>
      <c r="BP35" s="158"/>
      <c r="BQ35" s="159">
        <v>10</v>
      </c>
      <c r="BR35" s="154" t="s">
        <v>319</v>
      </c>
      <c r="BS35" s="155"/>
      <c r="BT35" s="160" t="e">
        <f>ROUND(BT34/BU34,4)</f>
        <v>#DIV/0!</v>
      </c>
      <c r="BU35" s="161">
        <f t="shared" si="0"/>
        <v>0</v>
      </c>
      <c r="BV35" s="162" t="e">
        <f>ROUND(BU35+BT35/10,4)</f>
        <v>#DIV/0!</v>
      </c>
      <c r="BW35" s="163"/>
      <c r="BX35" s="164">
        <v>14</v>
      </c>
      <c r="BY35" s="165"/>
      <c r="BZ35" s="166"/>
      <c r="CA35" s="167">
        <v>14</v>
      </c>
      <c r="CC35" s="174" t="s">
        <v>194</v>
      </c>
      <c r="CD35" s="175"/>
      <c r="CE35" s="176"/>
      <c r="CF35" s="115"/>
      <c r="CG35" s="174" t="s">
        <v>360</v>
      </c>
      <c r="CH35" s="175"/>
      <c r="CI35" s="176"/>
      <c r="CJ35" s="115"/>
      <c r="CK35" s="174" t="s">
        <v>361</v>
      </c>
      <c r="CL35" s="175" t="s">
        <v>196</v>
      </c>
      <c r="CM35" s="176"/>
      <c r="CN35" s="115"/>
      <c r="CO35" s="174" t="s">
        <v>362</v>
      </c>
      <c r="CP35" s="175">
        <v>6</v>
      </c>
      <c r="CQ35" s="176"/>
      <c r="CR35" s="115"/>
      <c r="CS35" s="174" t="s">
        <v>363</v>
      </c>
      <c r="CT35" s="175" t="s">
        <v>364</v>
      </c>
      <c r="CU35" s="176"/>
      <c r="CV35" s="115"/>
      <c r="CW35" s="174" t="s">
        <v>365</v>
      </c>
      <c r="CX35" s="175" t="s">
        <v>366</v>
      </c>
      <c r="CY35" s="218"/>
      <c r="CZ35" s="174" t="s">
        <v>365</v>
      </c>
      <c r="DA35" s="175" t="s">
        <v>366</v>
      </c>
    </row>
    <row r="36" spans="1:105" ht="20.25">
      <c r="A36" s="116"/>
      <c r="B36" s="117"/>
      <c r="C36" s="118"/>
      <c r="D36" s="119"/>
      <c r="E36" s="120"/>
      <c r="F36" s="121" t="s">
        <v>115</v>
      </c>
      <c r="G36" s="122"/>
      <c r="H36" s="123"/>
      <c r="I36" s="121" t="s">
        <v>54</v>
      </c>
      <c r="J36" s="122"/>
      <c r="K36" s="123"/>
      <c r="L36" s="126" t="s">
        <v>102</v>
      </c>
      <c r="M36" s="127">
        <v>0</v>
      </c>
      <c r="N36" s="128">
        <v>0</v>
      </c>
      <c r="O36" s="125" t="s">
        <v>54</v>
      </c>
      <c r="P36" s="122"/>
      <c r="Q36" s="123"/>
      <c r="R36" s="126" t="s">
        <v>53</v>
      </c>
      <c r="S36" s="127">
        <v>0</v>
      </c>
      <c r="T36" s="128">
        <v>0</v>
      </c>
      <c r="U36" s="125" t="s">
        <v>55</v>
      </c>
      <c r="V36" s="122"/>
      <c r="W36" s="123"/>
      <c r="X36" s="125" t="s">
        <v>54</v>
      </c>
      <c r="Y36" s="213"/>
      <c r="Z36" s="214"/>
      <c r="AA36" s="125" t="s">
        <v>55</v>
      </c>
      <c r="AB36" s="122"/>
      <c r="AC36" s="123"/>
      <c r="AD36" s="121" t="s">
        <v>53</v>
      </c>
      <c r="AE36" s="213"/>
      <c r="AF36" s="214"/>
      <c r="AG36" s="121" t="s">
        <v>53</v>
      </c>
      <c r="AH36" s="122"/>
      <c r="AI36" s="123"/>
      <c r="AJ36" s="126" t="s">
        <v>53</v>
      </c>
      <c r="AK36" s="127">
        <v>0</v>
      </c>
      <c r="AL36" s="128">
        <v>0</v>
      </c>
      <c r="AM36" s="129"/>
      <c r="AN36" s="130"/>
      <c r="AO36" s="131"/>
      <c r="AP36" s="125" t="s">
        <v>72</v>
      </c>
      <c r="AQ36" s="122"/>
      <c r="AR36" s="123"/>
      <c r="AS36" s="121" t="s">
        <v>54</v>
      </c>
      <c r="AT36" s="122"/>
      <c r="AU36" s="123"/>
      <c r="AV36" s="121" t="s">
        <v>55</v>
      </c>
      <c r="AW36" s="122"/>
      <c r="AX36" s="123"/>
      <c r="AY36" s="121" t="s">
        <v>53</v>
      </c>
      <c r="AZ36" s="122"/>
      <c r="BA36" s="123"/>
      <c r="BB36" s="121" t="s">
        <v>53</v>
      </c>
      <c r="BC36" s="122"/>
      <c r="BD36" s="123"/>
      <c r="BE36" s="121" t="s">
        <v>54</v>
      </c>
      <c r="BF36" s="122"/>
      <c r="BG36" s="123"/>
      <c r="BH36" s="129"/>
      <c r="BI36" s="130"/>
      <c r="BJ36" s="131"/>
      <c r="BK36" s="125" t="s">
        <v>54</v>
      </c>
      <c r="BL36" s="122"/>
      <c r="BM36" s="123"/>
      <c r="BN36" s="129"/>
      <c r="BO36" s="130"/>
      <c r="BP36" s="131"/>
      <c r="BQ36" s="132" t="s">
        <v>102</v>
      </c>
      <c r="BR36" s="127"/>
      <c r="BS36" s="128"/>
      <c r="BT36" s="133">
        <f>BR36+BO36+BL36+BI36+BF36+BC36+AZ36+AW36+AT36+AQ36+AN36+AK36+AH36+AE36+AB36+Y36+V36+S36+P36+M36+J36+G36</f>
        <v>0</v>
      </c>
      <c r="BU36" s="134">
        <f t="shared" si="0"/>
        <v>0</v>
      </c>
      <c r="BV36" s="135" t="e">
        <f>BV37</f>
        <v>#DIV/0!</v>
      </c>
      <c r="BW36" s="136"/>
      <c r="BX36" s="133"/>
      <c r="BY36" s="138"/>
      <c r="BZ36" s="139"/>
      <c r="CA36" s="167"/>
      <c r="CC36" s="140"/>
      <c r="CD36" s="141"/>
      <c r="CE36" s="142"/>
      <c r="CF36" s="143"/>
      <c r="CG36" s="140"/>
      <c r="CH36" s="141"/>
      <c r="CI36" s="142"/>
      <c r="CJ36" s="143"/>
      <c r="CK36" s="140"/>
      <c r="CL36" s="141"/>
      <c r="CM36" s="142"/>
      <c r="CN36" s="143"/>
      <c r="CO36" s="140"/>
      <c r="CP36" s="141"/>
      <c r="CQ36" s="142"/>
      <c r="CR36" s="143"/>
      <c r="CS36" s="180"/>
      <c r="CT36" s="219"/>
      <c r="CU36" s="220"/>
      <c r="CV36" s="143"/>
      <c r="CW36" s="140"/>
      <c r="CX36" s="141"/>
      <c r="CY36" s="143"/>
      <c r="CZ36" s="140"/>
      <c r="DA36" s="141"/>
    </row>
    <row r="37" spans="1:105" ht="24" thickBot="1">
      <c r="A37" s="145">
        <v>15</v>
      </c>
      <c r="B37" s="146"/>
      <c r="C37" s="147"/>
      <c r="D37" s="147"/>
      <c r="E37" s="148"/>
      <c r="F37" s="149">
        <v>6</v>
      </c>
      <c r="G37" s="150" t="s">
        <v>126</v>
      </c>
      <c r="H37" s="151"/>
      <c r="I37" s="149">
        <v>2</v>
      </c>
      <c r="J37" s="150" t="s">
        <v>148</v>
      </c>
      <c r="K37" s="151"/>
      <c r="L37" s="153">
        <v>7</v>
      </c>
      <c r="M37" s="154" t="s">
        <v>60</v>
      </c>
      <c r="N37" s="155">
        <v>0</v>
      </c>
      <c r="O37" s="152">
        <v>3</v>
      </c>
      <c r="P37" s="150" t="s">
        <v>90</v>
      </c>
      <c r="Q37" s="151"/>
      <c r="R37" s="153">
        <v>10</v>
      </c>
      <c r="S37" s="154" t="s">
        <v>60</v>
      </c>
      <c r="T37" s="155">
        <v>0</v>
      </c>
      <c r="U37" s="152">
        <v>8</v>
      </c>
      <c r="V37" s="150" t="s">
        <v>150</v>
      </c>
      <c r="W37" s="151"/>
      <c r="X37" s="152">
        <v>10</v>
      </c>
      <c r="Y37" s="215" t="s">
        <v>166</v>
      </c>
      <c r="Z37" s="216"/>
      <c r="AA37" s="152">
        <v>14</v>
      </c>
      <c r="AB37" s="150" t="s">
        <v>118</v>
      </c>
      <c r="AC37" s="151"/>
      <c r="AD37" s="149">
        <v>10</v>
      </c>
      <c r="AE37" s="215" t="s">
        <v>107</v>
      </c>
      <c r="AF37" s="216"/>
      <c r="AG37" s="149">
        <v>4</v>
      </c>
      <c r="AH37" s="150" t="s">
        <v>107</v>
      </c>
      <c r="AI37" s="151"/>
      <c r="AJ37" s="153">
        <v>12</v>
      </c>
      <c r="AK37" s="154" t="s">
        <v>60</v>
      </c>
      <c r="AL37" s="155">
        <v>0</v>
      </c>
      <c r="AM37" s="156"/>
      <c r="AN37" s="157"/>
      <c r="AO37" s="158"/>
      <c r="AP37" s="152">
        <v>1</v>
      </c>
      <c r="AQ37" s="150" t="s">
        <v>132</v>
      </c>
      <c r="AR37" s="151"/>
      <c r="AS37" s="149">
        <v>9</v>
      </c>
      <c r="AT37" s="150" t="s">
        <v>62</v>
      </c>
      <c r="AU37" s="151"/>
      <c r="AV37" s="149">
        <v>16</v>
      </c>
      <c r="AW37" s="150" t="s">
        <v>199</v>
      </c>
      <c r="AX37" s="151"/>
      <c r="AY37" s="149">
        <v>11</v>
      </c>
      <c r="AZ37" s="150" t="s">
        <v>183</v>
      </c>
      <c r="BA37" s="151"/>
      <c r="BB37" s="149">
        <v>11</v>
      </c>
      <c r="BC37" s="150" t="s">
        <v>329</v>
      </c>
      <c r="BD37" s="151"/>
      <c r="BE37" s="149">
        <v>13</v>
      </c>
      <c r="BF37" s="150" t="s">
        <v>350</v>
      </c>
      <c r="BG37" s="151"/>
      <c r="BH37" s="156"/>
      <c r="BI37" s="157"/>
      <c r="BJ37" s="158"/>
      <c r="BK37" s="152">
        <v>5</v>
      </c>
      <c r="BL37" s="150" t="s">
        <v>111</v>
      </c>
      <c r="BM37" s="151"/>
      <c r="BN37" s="156"/>
      <c r="BO37" s="157"/>
      <c r="BP37" s="158"/>
      <c r="BQ37" s="159">
        <v>9</v>
      </c>
      <c r="BR37" s="154" t="s">
        <v>309</v>
      </c>
      <c r="BS37" s="155"/>
      <c r="BT37" s="160" t="e">
        <f>ROUND(BT36/BU36,4)</f>
        <v>#DIV/0!</v>
      </c>
      <c r="BU37" s="161">
        <f t="shared" si="0"/>
        <v>0</v>
      </c>
      <c r="BV37" s="162" t="e">
        <f>ROUND(BU37+BT37/10,4)</f>
        <v>#DIV/0!</v>
      </c>
      <c r="BW37" s="163"/>
      <c r="BX37" s="164">
        <v>15</v>
      </c>
      <c r="BY37" s="165"/>
      <c r="BZ37" s="166"/>
      <c r="CA37" s="167">
        <v>15</v>
      </c>
      <c r="CC37" s="174" t="s">
        <v>148</v>
      </c>
      <c r="CD37" s="175"/>
      <c r="CE37" s="176"/>
      <c r="CF37" s="115"/>
      <c r="CG37" s="174" t="s">
        <v>234</v>
      </c>
      <c r="CH37" s="175" t="s">
        <v>367</v>
      </c>
      <c r="CI37" s="176"/>
      <c r="CJ37" s="115"/>
      <c r="CK37" s="174" t="s">
        <v>234</v>
      </c>
      <c r="CL37" s="175" t="s">
        <v>367</v>
      </c>
      <c r="CM37" s="176"/>
      <c r="CN37" s="115"/>
      <c r="CO37" s="174" t="s">
        <v>368</v>
      </c>
      <c r="CP37" s="175" t="s">
        <v>369</v>
      </c>
      <c r="CQ37" s="176"/>
      <c r="CR37" s="115"/>
      <c r="CS37" s="174" t="s">
        <v>174</v>
      </c>
      <c r="CT37" s="175" t="s">
        <v>98</v>
      </c>
      <c r="CU37" s="176" t="s">
        <v>356</v>
      </c>
      <c r="CV37" s="115"/>
      <c r="CW37" s="174" t="s">
        <v>370</v>
      </c>
      <c r="CX37" s="175" t="s">
        <v>148</v>
      </c>
      <c r="CY37" s="218"/>
      <c r="CZ37" s="174" t="s">
        <v>371</v>
      </c>
      <c r="DA37" s="175" t="s">
        <v>148</v>
      </c>
    </row>
    <row r="38" spans="1:105" ht="20.25">
      <c r="A38" s="116"/>
      <c r="B38" s="117"/>
      <c r="C38" s="118"/>
      <c r="D38" s="119"/>
      <c r="E38" s="120"/>
      <c r="F38" s="132" t="s">
        <v>55</v>
      </c>
      <c r="G38" s="127">
        <v>0</v>
      </c>
      <c r="H38" s="128">
        <v>0</v>
      </c>
      <c r="I38" s="121" t="s">
        <v>55</v>
      </c>
      <c r="J38" s="122"/>
      <c r="K38" s="123"/>
      <c r="L38" s="121" t="s">
        <v>55</v>
      </c>
      <c r="M38" s="122"/>
      <c r="N38" s="123"/>
      <c r="O38" s="132" t="s">
        <v>55</v>
      </c>
      <c r="P38" s="127">
        <v>0</v>
      </c>
      <c r="Q38" s="128">
        <v>0</v>
      </c>
      <c r="R38" s="121" t="s">
        <v>55</v>
      </c>
      <c r="S38" s="122"/>
      <c r="T38" s="123"/>
      <c r="U38" s="121" t="s">
        <v>55</v>
      </c>
      <c r="V38" s="122"/>
      <c r="W38" s="123"/>
      <c r="X38" s="125" t="s">
        <v>55</v>
      </c>
      <c r="Y38" s="213"/>
      <c r="Z38" s="214"/>
      <c r="AA38" s="121" t="s">
        <v>55</v>
      </c>
      <c r="AB38" s="122"/>
      <c r="AC38" s="123"/>
      <c r="AD38" s="121" t="s">
        <v>55</v>
      </c>
      <c r="AE38" s="213"/>
      <c r="AF38" s="214"/>
      <c r="AG38" s="121" t="s">
        <v>55</v>
      </c>
      <c r="AH38" s="122"/>
      <c r="AI38" s="123"/>
      <c r="AJ38" s="121" t="s">
        <v>55</v>
      </c>
      <c r="AK38" s="122"/>
      <c r="AL38" s="123"/>
      <c r="AM38" s="121" t="s">
        <v>55</v>
      </c>
      <c r="AN38" s="122"/>
      <c r="AO38" s="123"/>
      <c r="AP38" s="121" t="s">
        <v>55</v>
      </c>
      <c r="AQ38" s="122"/>
      <c r="AR38" s="123"/>
      <c r="AS38" s="129"/>
      <c r="AT38" s="130"/>
      <c r="AU38" s="131"/>
      <c r="AV38" s="121" t="s">
        <v>55</v>
      </c>
      <c r="AW38" s="122"/>
      <c r="AX38" s="123"/>
      <c r="AY38" s="129"/>
      <c r="AZ38" s="130"/>
      <c r="BA38" s="131"/>
      <c r="BB38" s="132" t="s">
        <v>55</v>
      </c>
      <c r="BC38" s="127">
        <v>0</v>
      </c>
      <c r="BD38" s="128">
        <v>0</v>
      </c>
      <c r="BE38" s="121" t="s">
        <v>55</v>
      </c>
      <c r="BF38" s="122"/>
      <c r="BG38" s="123"/>
      <c r="BH38" s="129"/>
      <c r="BI38" s="130"/>
      <c r="BJ38" s="131"/>
      <c r="BK38" s="132" t="s">
        <v>55</v>
      </c>
      <c r="BL38" s="127">
        <v>0</v>
      </c>
      <c r="BM38" s="128">
        <v>0</v>
      </c>
      <c r="BN38" s="121" t="s">
        <v>55</v>
      </c>
      <c r="BO38" s="122"/>
      <c r="BP38" s="123"/>
      <c r="BQ38" s="132" t="s">
        <v>55</v>
      </c>
      <c r="BR38" s="127"/>
      <c r="BS38" s="128"/>
      <c r="BT38" s="133">
        <f>BR38+BO38+BL38+BI38+BF38+BC38+AZ38+AW38+AT38+AQ38+AN38+AK38+AH38+AE38+AB38+Y38+V38+S38+P38+M38+J38+G38</f>
        <v>0</v>
      </c>
      <c r="BU38" s="134">
        <f t="shared" si="0"/>
        <v>0</v>
      </c>
      <c r="BV38" s="135" t="e">
        <f>BV39</f>
        <v>#DIV/0!</v>
      </c>
      <c r="BW38" s="136"/>
      <c r="BX38" s="133"/>
      <c r="BY38" s="138"/>
      <c r="BZ38" s="139"/>
      <c r="CA38" s="167"/>
      <c r="CC38" s="140"/>
      <c r="CD38" s="141"/>
      <c r="CE38" s="142"/>
      <c r="CF38" s="143"/>
      <c r="CG38" s="140"/>
      <c r="CH38" s="141"/>
      <c r="CI38" s="142"/>
      <c r="CJ38" s="143"/>
      <c r="CK38" s="140"/>
      <c r="CL38" s="141"/>
      <c r="CM38" s="142"/>
      <c r="CN38" s="143"/>
      <c r="CO38" s="140"/>
      <c r="CP38" s="141"/>
      <c r="CQ38" s="142"/>
      <c r="CR38" s="143"/>
      <c r="CS38" s="180"/>
      <c r="CT38" s="219"/>
      <c r="CU38" s="220"/>
      <c r="CV38" s="143"/>
      <c r="CW38" s="140"/>
      <c r="CX38" s="141"/>
      <c r="CY38" s="143"/>
      <c r="CZ38" s="140"/>
      <c r="DA38" s="141"/>
    </row>
    <row r="39" spans="1:105" ht="24" thickBot="1">
      <c r="A39" s="145">
        <v>16</v>
      </c>
      <c r="B39" s="146"/>
      <c r="C39" s="147"/>
      <c r="D39" s="147"/>
      <c r="E39" s="148"/>
      <c r="F39" s="159">
        <v>3</v>
      </c>
      <c r="G39" s="154" t="s">
        <v>60</v>
      </c>
      <c r="H39" s="155">
        <v>0</v>
      </c>
      <c r="I39" s="149">
        <v>1</v>
      </c>
      <c r="J39" s="150" t="s">
        <v>139</v>
      </c>
      <c r="K39" s="151"/>
      <c r="L39" s="221">
        <v>11</v>
      </c>
      <c r="M39" s="150" t="s">
        <v>75</v>
      </c>
      <c r="N39" s="151"/>
      <c r="O39" s="159">
        <v>9</v>
      </c>
      <c r="P39" s="154" t="s">
        <v>60</v>
      </c>
      <c r="Q39" s="155">
        <v>0</v>
      </c>
      <c r="R39" s="149">
        <v>5</v>
      </c>
      <c r="S39" s="150" t="s">
        <v>76</v>
      </c>
      <c r="T39" s="151"/>
      <c r="U39" s="221">
        <v>4</v>
      </c>
      <c r="V39" s="150" t="s">
        <v>105</v>
      </c>
      <c r="W39" s="151"/>
      <c r="X39" s="152">
        <v>2</v>
      </c>
      <c r="Y39" s="215" t="s">
        <v>77</v>
      </c>
      <c r="Z39" s="216"/>
      <c r="AA39" s="149">
        <v>7</v>
      </c>
      <c r="AB39" s="150" t="s">
        <v>78</v>
      </c>
      <c r="AC39" s="151"/>
      <c r="AD39" s="149">
        <v>2</v>
      </c>
      <c r="AE39" s="215" t="s">
        <v>79</v>
      </c>
      <c r="AF39" s="216"/>
      <c r="AG39" s="221">
        <v>2</v>
      </c>
      <c r="AH39" s="150" t="s">
        <v>79</v>
      </c>
      <c r="AI39" s="151"/>
      <c r="AJ39" s="149">
        <v>6</v>
      </c>
      <c r="AK39" s="150" t="s">
        <v>131</v>
      </c>
      <c r="AL39" s="151"/>
      <c r="AM39" s="149">
        <v>9</v>
      </c>
      <c r="AN39" s="150" t="s">
        <v>307</v>
      </c>
      <c r="AO39" s="151"/>
      <c r="AP39" s="149">
        <v>8</v>
      </c>
      <c r="AQ39" s="150" t="s">
        <v>151</v>
      </c>
      <c r="AR39" s="151"/>
      <c r="AS39" s="156"/>
      <c r="AT39" s="157"/>
      <c r="AU39" s="158"/>
      <c r="AV39" s="149">
        <v>15</v>
      </c>
      <c r="AW39" s="150" t="s">
        <v>199</v>
      </c>
      <c r="AX39" s="151"/>
      <c r="AY39" s="156"/>
      <c r="AZ39" s="157"/>
      <c r="BA39" s="158"/>
      <c r="BB39" s="159">
        <v>13</v>
      </c>
      <c r="BC39" s="154" t="s">
        <v>60</v>
      </c>
      <c r="BD39" s="155">
        <v>0</v>
      </c>
      <c r="BE39" s="149">
        <v>14</v>
      </c>
      <c r="BF39" s="150" t="s">
        <v>359</v>
      </c>
      <c r="BG39" s="151"/>
      <c r="BH39" s="156"/>
      <c r="BI39" s="157"/>
      <c r="BJ39" s="158"/>
      <c r="BK39" s="159">
        <v>10</v>
      </c>
      <c r="BL39" s="154" t="s">
        <v>318</v>
      </c>
      <c r="BM39" s="155">
        <v>0</v>
      </c>
      <c r="BN39" s="149">
        <v>10</v>
      </c>
      <c r="BO39" s="150" t="s">
        <v>318</v>
      </c>
      <c r="BP39" s="151"/>
      <c r="BQ39" s="159">
        <v>12</v>
      </c>
      <c r="BR39" s="154" t="s">
        <v>343</v>
      </c>
      <c r="BS39" s="155"/>
      <c r="BT39" s="160" t="e">
        <f>ROUND(BT38/BU38,4)</f>
        <v>#DIV/0!</v>
      </c>
      <c r="BU39" s="161">
        <f t="shared" si="0"/>
        <v>0</v>
      </c>
      <c r="BV39" s="162" t="e">
        <f>ROUND(BU39+BT39/10,4)</f>
        <v>#DIV/0!</v>
      </c>
      <c r="BW39" s="163"/>
      <c r="BX39" s="164">
        <v>16</v>
      </c>
      <c r="BY39" s="165"/>
      <c r="BZ39" s="166"/>
      <c r="CA39" s="167">
        <v>16</v>
      </c>
      <c r="CC39" s="174" t="s">
        <v>329</v>
      </c>
      <c r="CD39" s="175"/>
      <c r="CE39" s="176"/>
      <c r="CF39" s="115"/>
      <c r="CG39" s="174" t="s">
        <v>149</v>
      </c>
      <c r="CH39" s="175" t="s">
        <v>187</v>
      </c>
      <c r="CI39" s="176"/>
      <c r="CJ39" s="115"/>
      <c r="CK39" s="174" t="s">
        <v>202</v>
      </c>
      <c r="CL39" s="175" t="s">
        <v>372</v>
      </c>
      <c r="CM39" s="176"/>
      <c r="CN39" s="115"/>
      <c r="CO39" s="174" t="s">
        <v>130</v>
      </c>
      <c r="CP39" s="175" t="s">
        <v>372</v>
      </c>
      <c r="CQ39" s="176"/>
      <c r="CR39" s="115"/>
      <c r="CS39" s="174" t="s">
        <v>373</v>
      </c>
      <c r="CT39" s="175" t="s">
        <v>372</v>
      </c>
      <c r="CU39" s="176"/>
      <c r="CV39" s="115"/>
      <c r="CW39" s="174" t="s">
        <v>374</v>
      </c>
      <c r="CX39" s="175" t="s">
        <v>90</v>
      </c>
      <c r="CY39" s="218"/>
      <c r="CZ39" s="174" t="s">
        <v>149</v>
      </c>
      <c r="DA39" s="175" t="s">
        <v>375</v>
      </c>
    </row>
    <row r="40" spans="1:105" ht="12.75">
      <c r="A40" s="173"/>
      <c r="B40" s="222"/>
      <c r="C40" s="167"/>
      <c r="D40" s="188"/>
      <c r="E40" s="223" t="s">
        <v>376</v>
      </c>
      <c r="F40" s="173"/>
      <c r="G40" s="173">
        <v>1</v>
      </c>
      <c r="H40" s="173"/>
      <c r="I40" s="173"/>
      <c r="J40" s="173">
        <v>2</v>
      </c>
      <c r="K40" s="173"/>
      <c r="L40" s="224"/>
      <c r="M40" s="167">
        <v>3</v>
      </c>
      <c r="N40" s="167"/>
      <c r="O40" s="173"/>
      <c r="P40" s="173">
        <v>4</v>
      </c>
      <c r="Q40" s="173"/>
      <c r="R40" s="173"/>
      <c r="S40" s="173">
        <v>5</v>
      </c>
      <c r="T40" s="173"/>
      <c r="U40" s="224"/>
      <c r="V40" s="167">
        <v>6</v>
      </c>
      <c r="W40" s="189" t="s">
        <v>207</v>
      </c>
      <c r="X40" s="76" t="s">
        <v>208</v>
      </c>
      <c r="Y40" s="76"/>
      <c r="Z40" s="76"/>
      <c r="AA40" s="167"/>
      <c r="AB40" s="167">
        <v>7</v>
      </c>
      <c r="AC40" s="190" t="s">
        <v>207</v>
      </c>
      <c r="AD40" s="76" t="s">
        <v>208</v>
      </c>
      <c r="AE40" s="76"/>
      <c r="AF40" s="76"/>
      <c r="AG40" s="224"/>
      <c r="AH40" s="167">
        <v>8</v>
      </c>
      <c r="AI40" s="167"/>
      <c r="AJ40" s="167"/>
      <c r="AK40" s="167">
        <v>9</v>
      </c>
      <c r="AL40" s="190" t="s">
        <v>207</v>
      </c>
      <c r="AM40" s="76" t="s">
        <v>208</v>
      </c>
      <c r="AN40" s="76"/>
      <c r="AO40" s="76"/>
      <c r="AP40" s="167"/>
      <c r="AQ40" s="190">
        <v>10</v>
      </c>
      <c r="AR40" s="190" t="s">
        <v>377</v>
      </c>
      <c r="AS40" s="76" t="s">
        <v>208</v>
      </c>
      <c r="AT40" s="76"/>
      <c r="AU40" s="76"/>
      <c r="AV40" s="167"/>
      <c r="AW40" s="167">
        <v>11</v>
      </c>
      <c r="AX40" s="167" t="s">
        <v>207</v>
      </c>
      <c r="AY40" s="76" t="s">
        <v>208</v>
      </c>
      <c r="AZ40" s="76"/>
      <c r="BA40" s="76"/>
      <c r="BB40" s="167"/>
      <c r="BC40" s="167">
        <v>12</v>
      </c>
      <c r="BD40" s="167"/>
      <c r="BE40" s="167"/>
      <c r="BF40" s="167">
        <v>13</v>
      </c>
      <c r="BG40" s="167" t="s">
        <v>207</v>
      </c>
      <c r="BH40" s="76" t="s">
        <v>208</v>
      </c>
      <c r="BI40" s="76"/>
      <c r="BJ40" s="76"/>
      <c r="BK40" s="167"/>
      <c r="BL40" s="167">
        <v>14</v>
      </c>
      <c r="BM40" s="167" t="s">
        <v>207</v>
      </c>
      <c r="BN40" s="76" t="s">
        <v>208</v>
      </c>
      <c r="BO40" s="76"/>
      <c r="BP40" s="76"/>
      <c r="BQ40" s="11" t="s">
        <v>378</v>
      </c>
      <c r="BR40" s="194"/>
      <c r="BT40" s="173"/>
      <c r="BU40" s="173"/>
      <c r="BV40" s="173"/>
      <c r="BW40" s="173"/>
      <c r="BX40" s="173"/>
      <c r="BY40" s="173"/>
      <c r="BZ40" s="173"/>
      <c r="CA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225"/>
      <c r="CX40" s="225"/>
      <c r="CY40" s="225"/>
      <c r="CZ40" s="225"/>
      <c r="DA40" s="225"/>
    </row>
  </sheetData>
  <mergeCells count="5">
    <mergeCell ref="A3:H4"/>
    <mergeCell ref="BW5:BW7"/>
    <mergeCell ref="BZ5:BZ7"/>
    <mergeCell ref="B6:C6"/>
    <mergeCell ref="D7:E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2011-04-04T19:38:00Z</dcterms:modified>
  <cp:category/>
  <cp:version/>
  <cp:contentType/>
  <cp:contentStatus/>
</cp:coreProperties>
</file>